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190" tabRatio="601" activeTab="1"/>
  </bookViews>
  <sheets>
    <sheet name="přílohy 2012" sheetId="1" r:id="rId1"/>
    <sheet name="ROZPOČET 2012" sheetId="2" r:id="rId2"/>
  </sheets>
  <definedNames/>
  <calcPr fullCalcOnLoad="1"/>
</workbook>
</file>

<file path=xl/sharedStrings.xml><?xml version="1.0" encoding="utf-8"?>
<sst xmlns="http://schemas.openxmlformats.org/spreadsheetml/2006/main" count="332" uniqueCount="306">
  <si>
    <t>PŘÍJMY</t>
  </si>
  <si>
    <t>Popis</t>
  </si>
  <si>
    <t>Daň z přidané hodnoty</t>
  </si>
  <si>
    <t>Daň z příjmů FO ze záv. čin. a funkč. požitků</t>
  </si>
  <si>
    <t>Daň z příjmů FO ze sam. výděl.činnosti (OSVČ)</t>
  </si>
  <si>
    <t>Daň z příjmu FO z kapitálových výnosů</t>
  </si>
  <si>
    <t>Daň z příjmů právnických osob</t>
  </si>
  <si>
    <t>Daň z příjmů práv. osob za obce</t>
  </si>
  <si>
    <t>Daň z nemovitostí</t>
  </si>
  <si>
    <t>Správní poplatky</t>
  </si>
  <si>
    <t>Místní poplatek za odpad</t>
  </si>
  <si>
    <t>DAŇOVÉ PŘÍJMY</t>
  </si>
  <si>
    <t>Příjmy z úroků</t>
  </si>
  <si>
    <t>Přijaté sankční platby (pokuty)</t>
  </si>
  <si>
    <t xml:space="preserve">Ostatní příjmy </t>
  </si>
  <si>
    <t>Příjmy z úhrad dobýv. prostoru a z vydob. nerostů</t>
  </si>
  <si>
    <t>NEDAŇOVÉ PŘÍJMY</t>
  </si>
  <si>
    <t>Dotace na výkon státní správy (pol. 4112)</t>
  </si>
  <si>
    <t>Dotace na školství (pol. 4112)</t>
  </si>
  <si>
    <t>Platby za žáky z okolních obcí</t>
  </si>
  <si>
    <t>PŘIJATÉ DOTACE</t>
  </si>
  <si>
    <t>Příjmy celkem</t>
  </si>
  <si>
    <t>PROVOZNÍ VÝDAJE</t>
  </si>
  <si>
    <t>Rozpočtová rezerva</t>
  </si>
  <si>
    <t>Městská knihovna - příspěvek zřizovatele</t>
  </si>
  <si>
    <t>MŠ Sokolská - příspěvek zřizovatele</t>
  </si>
  <si>
    <t>MŠ Kollárova - příspěvek zřizovatele</t>
  </si>
  <si>
    <t>ZŠ Žitomířská a jídelna - příspěvek zřizovatele</t>
  </si>
  <si>
    <t>Příspěvkové organizace celkem</t>
  </si>
  <si>
    <t>Sociální fond (zaměstnanci)</t>
  </si>
  <si>
    <t>Skupiny výdajů příkazců operací rozpočtované jako celek</t>
  </si>
  <si>
    <t>ORJ 11 ved. finančního odboru</t>
  </si>
  <si>
    <t>ORJ 20 ved. odboru správy majetku</t>
  </si>
  <si>
    <t>ORJ 21 správce výp. techniky</t>
  </si>
  <si>
    <t>ORJ 22 správce radnice-provoz budov čp.70 a 56</t>
  </si>
  <si>
    <t>ORJ 35 ved. stavebního odboru</t>
  </si>
  <si>
    <t>ORJ 40 ved. odboru vnitřních věcí</t>
  </si>
  <si>
    <t xml:space="preserve">ORJ 45 ved. odboru sociálních věcí </t>
  </si>
  <si>
    <t>ORJ 50 tajemník</t>
  </si>
  <si>
    <t>ORJ 55 ved. odboru životního prostředí</t>
  </si>
  <si>
    <t>ORJ 60 ved. odboru dopravy</t>
  </si>
  <si>
    <t>ORJ celkem</t>
  </si>
  <si>
    <t>Provozní výdaje celkem</t>
  </si>
  <si>
    <t>INVESTIČNÍ VÝDAJE</t>
  </si>
  <si>
    <t>Investiční výdaje celkem</t>
  </si>
  <si>
    <t>FINANCOVÁNÍ</t>
  </si>
  <si>
    <t>Financování celkem</t>
  </si>
  <si>
    <t>REKAPITULACE</t>
  </si>
  <si>
    <t>VÝDAJE PROVOZNÍ</t>
  </si>
  <si>
    <t>PŘEBYTEK/ SCHODEK</t>
  </si>
  <si>
    <t>Saldo</t>
  </si>
  <si>
    <t>Finanční zabezpečení krizových opatření</t>
  </si>
  <si>
    <t xml:space="preserve">ORJ 15 Městská policie </t>
  </si>
  <si>
    <t>mezisoučet</t>
  </si>
  <si>
    <t>celkem</t>
  </si>
  <si>
    <t>ostatní osobní výdaje zastupitelů</t>
  </si>
  <si>
    <t>sociální zabezpečení - zastupitelé</t>
  </si>
  <si>
    <t>zdravotní pojištění</t>
  </si>
  <si>
    <t>ostatní povinné pojištění</t>
  </si>
  <si>
    <t>cestovné - zastupitelé</t>
  </si>
  <si>
    <t>orj 50 - osobní náklady - zaměstnanci</t>
  </si>
  <si>
    <t>platy zaměstnanců</t>
  </si>
  <si>
    <t>ostatní osobní výdaje</t>
  </si>
  <si>
    <t>sociální pojištění</t>
  </si>
  <si>
    <t>ostatní povinné pojištění - zaměstnanci</t>
  </si>
  <si>
    <t>cestovné zaměstnanci</t>
  </si>
  <si>
    <t>orj 50  - sociální fond</t>
  </si>
  <si>
    <t>sociální fond</t>
  </si>
  <si>
    <t>orj 11  - vedoucí finančního odboru</t>
  </si>
  <si>
    <t>audit města</t>
  </si>
  <si>
    <t>orj 15  městská policie</t>
  </si>
  <si>
    <t>platy zaměstnanců MP</t>
  </si>
  <si>
    <t>cestovné</t>
  </si>
  <si>
    <t>ochranné pomůcky</t>
  </si>
  <si>
    <t>prádlo, oděv a obuv</t>
  </si>
  <si>
    <t>nákup materiálu</t>
  </si>
  <si>
    <t>pohonné hmoty a maziva</t>
  </si>
  <si>
    <t>školení, vzdělávání</t>
  </si>
  <si>
    <t>nákup ostatních služeb</t>
  </si>
  <si>
    <t>opravy a udržování</t>
  </si>
  <si>
    <t>orj 20  - vedoucí odboru správy majetku</t>
  </si>
  <si>
    <t>úroky z úvěru FRB</t>
  </si>
  <si>
    <t>znalecké posudky</t>
  </si>
  <si>
    <t>geometrické plány, snímky</t>
  </si>
  <si>
    <t>nákup kolků, LV, identifikace</t>
  </si>
  <si>
    <t>orj 21  - správce výpočetní techniky</t>
  </si>
  <si>
    <t>materiál do 3000 Kč</t>
  </si>
  <si>
    <t>správa počítačové sítě, hot-line pro SW</t>
  </si>
  <si>
    <t>údržba HW, kopírek, tiskáren, aktualizace SW</t>
  </si>
  <si>
    <t>Programové vybavení, licence, upgrade SW</t>
  </si>
  <si>
    <t>orj 22  - správce radnice č.p. 70 a 56</t>
  </si>
  <si>
    <t>voda</t>
  </si>
  <si>
    <t>teplo</t>
  </si>
  <si>
    <t>plyn</t>
  </si>
  <si>
    <t>elektrická energie</t>
  </si>
  <si>
    <t>revizní služby</t>
  </si>
  <si>
    <t>odvoz odpadu</t>
  </si>
  <si>
    <t>orj 35  - vedoucí stavebního odboru</t>
  </si>
  <si>
    <t>příspěvky na fasády</t>
  </si>
  <si>
    <t>orj 40  - vedoucí odboru vnitřních věcí</t>
  </si>
  <si>
    <t>věcné dary SPOZ</t>
  </si>
  <si>
    <t>knihy, učební pomůcky, tisk</t>
  </si>
  <si>
    <t>čistící a kancelářské potřeby</t>
  </si>
  <si>
    <t>služby pošt</t>
  </si>
  <si>
    <t>občerstvení (nápoje, káva)</t>
  </si>
  <si>
    <t>nákup kolků</t>
  </si>
  <si>
    <t>platby daní a poplatků</t>
  </si>
  <si>
    <t>orj 45  - vedoucí odboru sociálních věcí</t>
  </si>
  <si>
    <t>příspěvek OS Prostor - protidrogová prevence</t>
  </si>
  <si>
    <t>příspěvek OS Leccos</t>
  </si>
  <si>
    <t>příspěvek záchytná stanice Kolín</t>
  </si>
  <si>
    <t>sociální dávky - doplatek pohřebného</t>
  </si>
  <si>
    <t>dárky pro děti z dětských domovů</t>
  </si>
  <si>
    <t>komunitní plánování</t>
  </si>
  <si>
    <t>nákup receptů</t>
  </si>
  <si>
    <t>žádanky, lékařské zprávy</t>
  </si>
  <si>
    <t>orj 50  - tajemník</t>
  </si>
  <si>
    <t>služby peněžních ústavů</t>
  </si>
  <si>
    <t>právní a konzultační služby</t>
  </si>
  <si>
    <t>služby školení a vzdělávání</t>
  </si>
  <si>
    <t>orj 55  - vedoucí odboru životního prostředí</t>
  </si>
  <si>
    <t>plošná deratizace</t>
  </si>
  <si>
    <t>rozbory vody ve veřejných studních</t>
  </si>
  <si>
    <t>odvod za zábor ZPF</t>
  </si>
  <si>
    <t>obnova veřejné zeleně</t>
  </si>
  <si>
    <t>orj 60  - vedoucí odboru dopravy</t>
  </si>
  <si>
    <t>výdaje na BESIP</t>
  </si>
  <si>
    <t>Příjmy za zkoušky na řidičské oprávnění</t>
  </si>
  <si>
    <t>Místní poplatky - poplatek držitele psa</t>
  </si>
  <si>
    <t>Místní poplatky - užívání veřejného prostranství</t>
  </si>
  <si>
    <t>Místní poplatky - poplatek z ubytovací kapacity</t>
  </si>
  <si>
    <t>Splátka půjčky Slavoj</t>
  </si>
  <si>
    <t>nákup materiálu pro účely oprav</t>
  </si>
  <si>
    <t>Příspěvek Pošembeří</t>
  </si>
  <si>
    <t>znalecké posudky, pasportizace majetku</t>
  </si>
  <si>
    <t>Převody z hospodářské činnosti - OHČ, parkoviště,pozemky</t>
  </si>
  <si>
    <t xml:space="preserve">Platby od obcí za projednání přestupků, měření rychlosti MP </t>
  </si>
  <si>
    <t>Příspěvky zájmovým organizacím  -  kultura</t>
  </si>
  <si>
    <t>Dotace na státní správu - soc. právní ochrana dětí</t>
  </si>
  <si>
    <t>ostatní nakládání s odpady</t>
  </si>
  <si>
    <t>DDHM - počítače, tiskárny ,záložní zdroje</t>
  </si>
  <si>
    <t>nákup služeb, útulek psi,stravné pro zaměstnance</t>
  </si>
  <si>
    <t>nemocenské náhrady</t>
  </si>
  <si>
    <t>výzdoba budov úřadu, ( vánoce, květinové truhlíky)</t>
  </si>
  <si>
    <t>Kamerový systém - údržba, servis, provoz</t>
  </si>
  <si>
    <t>opravy a udržování veřejných studní</t>
  </si>
  <si>
    <t>orj 50 osobní náklady - Uvolnění a neuvolnění zastupitelé</t>
  </si>
  <si>
    <t>ošatné, pracovní oděv, ochranné pomůcky</t>
  </si>
  <si>
    <t>nájemné s právem koupě - auto leasing</t>
  </si>
  <si>
    <t>drobný hmotný dlouhodobý majetek</t>
  </si>
  <si>
    <t>ošatné - uvolnění zastupitelé( starosta, místostarosta)</t>
  </si>
  <si>
    <t>úroky z úvěru ČMZRB - Zborovská, Krále Jiřího</t>
  </si>
  <si>
    <t>Použití  prostředků z minulého období - úhrada čerpání  kontokorentu</t>
  </si>
  <si>
    <t>Cyklostezky - projekty  a vybudování</t>
  </si>
  <si>
    <t>opravy komunikací a chodníků, zastávky, skládka</t>
  </si>
  <si>
    <t>bankovní poplatky, pojistné budov , vozidla</t>
  </si>
  <si>
    <t xml:space="preserve">Převody z hospodářské činnosti - Městské lesy </t>
  </si>
  <si>
    <t>služby telekomunikací a radiotelekomunikací, internet</t>
  </si>
  <si>
    <t>p. tajemník Ing. Kašpar</t>
  </si>
  <si>
    <t>Ing. Čokrtová</t>
  </si>
  <si>
    <t>Ing. Marešová</t>
  </si>
  <si>
    <t>Mgr. Uldrichová</t>
  </si>
  <si>
    <t>Bc. Dobiašová</t>
  </si>
  <si>
    <t>Ing. Vodička</t>
  </si>
  <si>
    <t>Ing. Pohůnek</t>
  </si>
  <si>
    <t>Městské parky a zeleň - doplnění laviček</t>
  </si>
  <si>
    <t>nákup ostatních služeb - poradenství,posudky,projekty</t>
  </si>
  <si>
    <t xml:space="preserve">Dopravní obslužnost  </t>
  </si>
  <si>
    <t>Městská policie p. Svoboda</t>
  </si>
  <si>
    <t>úroky z úvěru PARKOVIŠTĚ u nádraží</t>
  </si>
  <si>
    <t xml:space="preserve">Technické služby - příspěvek zřizovatele </t>
  </si>
  <si>
    <t xml:space="preserve">ZŠ Tyršova - příspěvek zřizovatele </t>
  </si>
  <si>
    <t>Převody z hospodářské činnosti - BH - pronájmy bytové a nebytové</t>
  </si>
  <si>
    <t>Převody z hospodářské činnosti - BH - prodeje nemovitostí</t>
  </si>
  <si>
    <t>Splátky úvěru ČMZRB - výstavba vodovodu  Liblice ( splatnost 2019)</t>
  </si>
  <si>
    <t>Splátka úvěru ČMZRB- Zborovská, Krále Jiřího ( splatnost 2019)</t>
  </si>
  <si>
    <t xml:space="preserve">pořízení osobního vozu   ( akontace, splátky) </t>
  </si>
  <si>
    <t>p. Hor</t>
  </si>
  <si>
    <t>MŠ Liblice - rekonstrukce v budově střední školy</t>
  </si>
  <si>
    <t>nábytek do  učebny č.56 nám. Arnošta z Pardubic</t>
  </si>
  <si>
    <t>propagace města</t>
  </si>
  <si>
    <t>českobrodský zpravodaj</t>
  </si>
  <si>
    <t>Příspěvky zájmovým organizacím - sport, volný čas mládeže</t>
  </si>
  <si>
    <t>opravy a udržování č.p 70 a 56 , malování , přesun kanceláří</t>
  </si>
  <si>
    <t xml:space="preserve">Dům pro seniory ANNA - příspěvek zřizovatele </t>
  </si>
  <si>
    <t>MŠ Liblice - účelový příspěvek na vybavení nové třídy</t>
  </si>
  <si>
    <t>městské slavnosti - prezentace města</t>
  </si>
  <si>
    <t>ZŠ Žitomířská - projekt rekonstrukce družiny</t>
  </si>
  <si>
    <t>Projekt Radniční zahrada - podpořeno Pošembeří</t>
  </si>
  <si>
    <t>MŠ Kollárova - projekt Inspirativní prostředí podpořeno Pošembeří</t>
  </si>
  <si>
    <t>provozní náklady - farmářské trhy</t>
  </si>
  <si>
    <t>Dotace Technologické centrum- realizace 2011</t>
  </si>
  <si>
    <t>Dotace výzva 53- realizace 2011</t>
  </si>
  <si>
    <t>Dotace - doplatek farmářské trhy</t>
  </si>
  <si>
    <t>Rekonstrukce v budově č.56 - učebna</t>
  </si>
  <si>
    <t>MŠ Kollárova - příspěvek zřizovatele - podpora projektu zahrada</t>
  </si>
  <si>
    <t>Dotace - radniční zahrada</t>
  </si>
  <si>
    <t>akce přívětivý Č.Brod - provozní náklady</t>
  </si>
  <si>
    <t>kulturní pořady</t>
  </si>
  <si>
    <t>Investiční příspěvek ZŠ Tyršova -  kotelna</t>
  </si>
  <si>
    <t>ORJ 69 - tajemník - vzdělávání úředníků výzva 69, spoluúčast k dotaci</t>
  </si>
  <si>
    <t>orj 53  - tajemník, efektivní úřad</t>
  </si>
  <si>
    <t>dopravní značení, dopravní opatření</t>
  </si>
  <si>
    <t>Dotace - Terminál 1A čerpání v roce 2012</t>
  </si>
  <si>
    <t>Dotace . Cukrovarská 1B čerpání v roce 2012</t>
  </si>
  <si>
    <t xml:space="preserve">VÝDAJE INVESTIČNÍ </t>
  </si>
  <si>
    <t>Dotace výzva 69 - předpokládané proplacení záloh na dotaci</t>
  </si>
  <si>
    <t>Rekonstrukce kanalizace ul. Krále Jiřího -  dotace do VHF  - vícenáklady</t>
  </si>
  <si>
    <t>VHF - intenzifikace ČOV doplatek vlastní prostředky - dotace do VHF</t>
  </si>
  <si>
    <t>Rekonstrukce dětských hřišť-  doplnění herních  prvků</t>
  </si>
  <si>
    <t>Dotace Norské fondy- realizace 2011- doplatek dotace</t>
  </si>
  <si>
    <t>ORJ 53 - tajemník, efektivní úřad výzva 53- spoluúčast k dotaci</t>
  </si>
  <si>
    <t>oprava a údržba služebních vozidel, kancelářských strojů</t>
  </si>
  <si>
    <t>orj 65 -     oddělení kultury a propagace města</t>
  </si>
  <si>
    <t>konzultanské, poradenské  služby - posudky,studie dopravy</t>
  </si>
  <si>
    <t>DDHM - nábytek, vybavení radnice, kanceláře</t>
  </si>
  <si>
    <t>Splátka úvěru - pořízení osobního vozidla ( splatnost 5/2013)</t>
  </si>
  <si>
    <t>Splátky úvěru P+R - parkoviště u nádraží - ( splatnost 2/ 2012)</t>
  </si>
  <si>
    <t xml:space="preserve">úroky kontokorent, úroky  z úvěru osobní vozidlo </t>
  </si>
  <si>
    <t>Dotace  - ZŠ Žitomířská - družina</t>
  </si>
  <si>
    <t>Dotace -  MŠ Kollárova - inspirativní prostředí</t>
  </si>
  <si>
    <t>Dotace Přívětivý Český Brod- realizace 2011, doplatek</t>
  </si>
  <si>
    <t>Daň z loterií a VHP</t>
  </si>
  <si>
    <t xml:space="preserve">Splátky půjčky od SFRB ( splatnost  3 / 2013) </t>
  </si>
  <si>
    <t>Anna - odvod z investičního fondu</t>
  </si>
  <si>
    <t>Přijatý krátkodobý úvěr - kontokorent do 3 mil. Kč, od.1.5. do 5 mil Kč</t>
  </si>
  <si>
    <t xml:space="preserve">Dotace na pořízení územního plánu - žádost o dotaci  </t>
  </si>
  <si>
    <t>Technika pro údržbu veřejných prostranství - projekt Pošembeří</t>
  </si>
  <si>
    <t>Dotace - Ministerstvo kultury- památky</t>
  </si>
  <si>
    <t>Poskytnutí dotace Ministerstvo kultury - kostel sv. Gotharda</t>
  </si>
  <si>
    <t>Investiční příspěvek ANNA - do FRIM - doplatek z roku 2010, čerpání 2012</t>
  </si>
  <si>
    <t>Oprava a údržba Městská památková zóna , spoluúčast k dotaci min. kultury</t>
  </si>
  <si>
    <t>ROP č.1</t>
  </si>
  <si>
    <t>Dotace - Technika pro údržbu veřejných prostranství</t>
  </si>
  <si>
    <t>Dotace MZE - Štolmíř, vodovod a kanalizace</t>
  </si>
  <si>
    <t>Technické služby - účelový příspěvek na splátky leasing- odpadový vůz, čistící vůz</t>
  </si>
  <si>
    <t>Odvod výtěžku z provozování VHP platnost zákona za 2011</t>
  </si>
  <si>
    <t>Pozemky - výkup pro cyklostezku</t>
  </si>
  <si>
    <t>ROP Č.1</t>
  </si>
  <si>
    <t>ROP č.2</t>
  </si>
  <si>
    <t>Dotace MZE - úroky úvěr intenzifikace ČOV</t>
  </si>
  <si>
    <t>Projektová dokumentace - ul. V Chobotě</t>
  </si>
  <si>
    <t>Investice do výpočetní techniky , software , zabezpečení budov č.70 a č.56</t>
  </si>
  <si>
    <t>ostupné</t>
  </si>
  <si>
    <t>orj 69  - tajemník, vzdělávání, realizační tým</t>
  </si>
  <si>
    <t>ROPč.2</t>
  </si>
  <si>
    <r>
      <t>Investiční úvěr</t>
    </r>
    <r>
      <rPr>
        <sz val="8"/>
        <rFont val="Arial"/>
        <family val="2"/>
      </rPr>
      <t xml:space="preserve"> - dočerpání na intenzifikaci ČOV</t>
    </r>
  </si>
  <si>
    <t>MŠ Liblice - příspěvek zřizovatele, nová třída od 1.4.2012</t>
  </si>
  <si>
    <t xml:space="preserve">MŠ Liblice provoz nová třída </t>
  </si>
  <si>
    <t xml:space="preserve">ZŠ Tyršova - dotace Peníze školám  </t>
  </si>
  <si>
    <t>DSP a sociální příspěvky (ze státního rozpočtu)- doplatek za 2011</t>
  </si>
  <si>
    <t>Technické zhodnocení - budova č. 56, elektroinstalace</t>
  </si>
  <si>
    <t>Doplatek - úhrada kupní cena - koupaliště, TJ Sokol - splátkový kalendář</t>
  </si>
  <si>
    <t>VHF - převod dotace Středočeský kraj, vodovod a kanalizace Štolmíř</t>
  </si>
  <si>
    <t xml:space="preserve">Rekonstrukce veřejného osvětlení - kabelizace ČEZ , Na Vyhlídce,přípolože </t>
  </si>
  <si>
    <t>VhF - intenzifikace ČOV převod dočerpání úvěru</t>
  </si>
  <si>
    <t>Dotace Středočeský kraj - vodovod a kanalizace Štolmíř</t>
  </si>
  <si>
    <t>Dotace - MŠMT  - Peníze školám</t>
  </si>
  <si>
    <t>Intenzifikace ČOV - úroky z úvěru provozní, hrazené dotací z MZE</t>
  </si>
  <si>
    <t>Dopravní opatření - investice ul. Krále Jiřího, zpomalovací bloky</t>
  </si>
  <si>
    <t>Investiční úvěr - Přednádraží, navýšení na 35 mil.</t>
  </si>
  <si>
    <t>Dotace Ministerstvo financí - na zajištění realizace Pomocný analytický přehled</t>
  </si>
  <si>
    <t>čerpání dotace PAP</t>
  </si>
  <si>
    <t>Rozpočtový výhled - přehled úvěrů a plán splátek v následujících letech</t>
  </si>
  <si>
    <t>FRB</t>
  </si>
  <si>
    <t>ČMZRB</t>
  </si>
  <si>
    <t>KB</t>
  </si>
  <si>
    <t>výb.řízení</t>
  </si>
  <si>
    <t>roční výše splátek</t>
  </si>
  <si>
    <t>návrh</t>
  </si>
  <si>
    <t>2014                                                            6 470 400</t>
  </si>
  <si>
    <t xml:space="preserve">2015                                                            6 470 400  </t>
  </si>
  <si>
    <t>2020                                                            5 800 000</t>
  </si>
  <si>
    <t xml:space="preserve">2019                                                            6 373 800 </t>
  </si>
  <si>
    <t>2021                                                            4 990 000</t>
  </si>
  <si>
    <t>2022                                                            3 600 000</t>
  </si>
  <si>
    <t xml:space="preserve">2023                                                            3 600 000 </t>
  </si>
  <si>
    <t>2016                                                            6 470 400</t>
  </si>
  <si>
    <t>2017                                                            6 470 400</t>
  </si>
  <si>
    <t>2018                                                            6 470 400</t>
  </si>
  <si>
    <t>2024                                                            3 600 000</t>
  </si>
  <si>
    <t>2025                                                            2 600 000</t>
  </si>
  <si>
    <t>Nevyčerpané DSP z minulého roku - vrácení na minsterstvo financí</t>
  </si>
  <si>
    <t xml:space="preserve">Spl.úvěru int. ČOV- splatnost do r. 2021, roční splátky 2 200tis. </t>
  </si>
  <si>
    <r>
      <t>Investiční úvěr</t>
    </r>
    <r>
      <rPr>
        <sz val="8"/>
        <rFont val="Arial"/>
        <family val="2"/>
      </rPr>
      <t xml:space="preserve"> -  spolufin. projektu  1A Přednádraží - spoluúčast</t>
    </r>
  </si>
  <si>
    <r>
      <t xml:space="preserve">Investiční úvěr </t>
    </r>
    <r>
      <rPr>
        <sz val="8"/>
        <rFont val="Arial"/>
        <family val="2"/>
      </rPr>
      <t>-  spolufin.projektu  1B Cukrovarská - spoluúčast</t>
    </r>
  </si>
  <si>
    <r>
      <t xml:space="preserve">Investiční úvěr </t>
    </r>
    <r>
      <rPr>
        <sz val="8"/>
        <rFont val="Arial"/>
        <family val="2"/>
      </rPr>
      <t>- částečné předfin.použití dotace 1A ,1 B</t>
    </r>
  </si>
  <si>
    <t xml:space="preserve">Územní plán  -  r.2011 360tis, 2012 - 1 140tis, 2013 -  60tis. </t>
  </si>
  <si>
    <t>Technologické centrum  - předfinancování  I. Etapa, II. Etapa</t>
  </si>
  <si>
    <t>Projekty zateplování budov k žádostem o dotace</t>
  </si>
  <si>
    <t>Rekonstrukce VO  Zborovská  - osazení svítidel ,doplatek z r.2011</t>
  </si>
  <si>
    <t>VHF - převod dotace z MZE akce Štolmíř - vodovod a kanalizace</t>
  </si>
  <si>
    <t>P+R spoluúčast České dráhy, Středočeský kraj,real.2013</t>
  </si>
  <si>
    <t>Rek. Přednádraží - Terminál  1A vlastní prostředky neuznatelné</t>
  </si>
  <si>
    <t>Rek.Přednádraží - Terminál  1A čerpání dotace</t>
  </si>
  <si>
    <t>Rek. Přednádraží - Terminál  1A čerpání spoluúčast</t>
  </si>
  <si>
    <t>Rek. Přednádraží  -  vlastní prostředky ostatní - optika část 7</t>
  </si>
  <si>
    <t>Rek.Přednádraží  -  vlastní prostředky - VHF - propojení vodovodního řadu část 6</t>
  </si>
  <si>
    <t xml:space="preserve">Rek.Přednádraží  - Cukrovarská 1B čerpání dotace </t>
  </si>
  <si>
    <t xml:space="preserve">Rek.Přednádraží  - Cukrovarská 1B čerpání spoluúčast </t>
  </si>
  <si>
    <t xml:space="preserve">Rek.Přednádraží - Cukrovarská chodník </t>
  </si>
  <si>
    <t>úprava</t>
  </si>
  <si>
    <t>2013                                                            4 236 300</t>
  </si>
  <si>
    <t>ORJ 65 - oddělení kultury a propagace,příspěvky neziskovým organizacím</t>
  </si>
  <si>
    <t xml:space="preserve">Osobní náklady zaměstnanců MěÚ a pracovníků na dohodu </t>
  </si>
  <si>
    <t>Zastupitelé - osobní náklady - uvolnění,předsedové komisí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</si>
</sst>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_-* #,##0.0\ _K_č_-;\-* #,##0.0\ _K_č_-;_-* &quot;-&quot;?\ _K_č_-;_-@_-"/>
    <numFmt numFmtId="168" formatCode="#,##0.00\ &quot;Kč&quot;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4" fontId="4" fillId="0" borderId="2" xfId="0" applyNumberFormat="1" applyFont="1" applyBorder="1" applyAlignment="1">
      <alignment/>
    </xf>
    <xf numFmtId="4" fontId="4" fillId="2" borderId="2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Alignment="1">
      <alignment horizontal="center"/>
    </xf>
    <xf numFmtId="14" fontId="6" fillId="3" borderId="0" xfId="0" applyNumberFormat="1" applyFont="1" applyFill="1" applyBorder="1" applyAlignment="1">
      <alignment horizontal="center"/>
    </xf>
    <xf numFmtId="1" fontId="6" fillId="3" borderId="5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/>
    </xf>
    <xf numFmtId="4" fontId="6" fillId="3" borderId="3" xfId="0" applyNumberFormat="1" applyFont="1" applyFill="1" applyBorder="1" applyAlignment="1">
      <alignment/>
    </xf>
    <xf numFmtId="4" fontId="7" fillId="3" borderId="0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 horizontal="left"/>
    </xf>
    <xf numFmtId="4" fontId="6" fillId="3" borderId="2" xfId="0" applyNumberFormat="1" applyFont="1" applyFill="1" applyBorder="1" applyAlignment="1">
      <alignment/>
    </xf>
    <xf numFmtId="4" fontId="6" fillId="3" borderId="0" xfId="0" applyNumberFormat="1" applyFont="1" applyFill="1" applyBorder="1" applyAlignment="1">
      <alignment horizontal="right"/>
    </xf>
    <xf numFmtId="4" fontId="6" fillId="3" borderId="6" xfId="0" applyNumberFormat="1" applyFont="1" applyFill="1" applyBorder="1" applyAlignment="1">
      <alignment/>
    </xf>
    <xf numFmtId="164" fontId="6" fillId="3" borderId="3" xfId="0" applyNumberFormat="1" applyFont="1" applyFill="1" applyBorder="1" applyAlignment="1">
      <alignment/>
    </xf>
    <xf numFmtId="4" fontId="6" fillId="3" borderId="0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5" xfId="0" applyFont="1" applyFill="1" applyBorder="1" applyAlignment="1">
      <alignment horizontal="center"/>
    </xf>
    <xf numFmtId="4" fontId="6" fillId="3" borderId="3" xfId="0" applyNumberFormat="1" applyFont="1" applyFill="1" applyBorder="1" applyAlignment="1">
      <alignment horizontal="right" vertical="justify"/>
    </xf>
    <xf numFmtId="164" fontId="6" fillId="3" borderId="5" xfId="0" applyNumberFormat="1" applyFont="1" applyFill="1" applyBorder="1" applyAlignment="1">
      <alignment/>
    </xf>
    <xf numFmtId="4" fontId="6" fillId="3" borderId="2" xfId="0" applyNumberFormat="1" applyFont="1" applyFill="1" applyBorder="1" applyAlignment="1">
      <alignment horizontal="right"/>
    </xf>
    <xf numFmtId="4" fontId="9" fillId="3" borderId="2" xfId="0" applyNumberFormat="1" applyFont="1" applyFill="1" applyBorder="1" applyAlignment="1">
      <alignment horizontal="right"/>
    </xf>
    <xf numFmtId="4" fontId="6" fillId="3" borderId="4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0" fontId="5" fillId="3" borderId="4" xfId="0" applyFont="1" applyFill="1" applyBorder="1" applyAlignment="1">
      <alignment horizontal="left"/>
    </xf>
    <xf numFmtId="4" fontId="6" fillId="3" borderId="7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4" fontId="6" fillId="3" borderId="2" xfId="0" applyNumberFormat="1" applyFont="1" applyFill="1" applyBorder="1" applyAlignment="1">
      <alignment horizontal="center"/>
    </xf>
    <xf numFmtId="4" fontId="7" fillId="3" borderId="2" xfId="0" applyNumberFormat="1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4" fontId="7" fillId="3" borderId="2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4" fontId="6" fillId="3" borderId="10" xfId="0" applyNumberFormat="1" applyFont="1" applyFill="1" applyBorder="1" applyAlignment="1">
      <alignment horizontal="right"/>
    </xf>
    <xf numFmtId="4" fontId="6" fillId="3" borderId="11" xfId="0" applyNumberFormat="1" applyFont="1" applyFill="1" applyBorder="1" applyAlignment="1">
      <alignment horizontal="right"/>
    </xf>
    <xf numFmtId="4" fontId="6" fillId="3" borderId="12" xfId="0" applyNumberFormat="1" applyFont="1" applyFill="1" applyBorder="1" applyAlignment="1">
      <alignment horizontal="right"/>
    </xf>
    <xf numFmtId="4" fontId="8" fillId="3" borderId="6" xfId="0" applyNumberFormat="1" applyFont="1" applyFill="1" applyBorder="1" applyAlignment="1">
      <alignment horizontal="right"/>
    </xf>
    <xf numFmtId="0" fontId="6" fillId="3" borderId="0" xfId="0" applyFont="1" applyFill="1" applyAlignment="1">
      <alignment/>
    </xf>
    <xf numFmtId="164" fontId="6" fillId="3" borderId="5" xfId="0" applyNumberFormat="1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164" fontId="5" fillId="3" borderId="16" xfId="0" applyNumberFormat="1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164" fontId="8" fillId="3" borderId="17" xfId="0" applyNumberFormat="1" applyFont="1" applyFill="1" applyBorder="1" applyAlignment="1">
      <alignment/>
    </xf>
    <xf numFmtId="0" fontId="6" fillId="3" borderId="18" xfId="0" applyFont="1" applyFill="1" applyBorder="1" applyAlignment="1">
      <alignment horizontal="left"/>
    </xf>
    <xf numFmtId="0" fontId="5" fillId="3" borderId="6" xfId="0" applyFont="1" applyFill="1" applyBorder="1" applyAlignment="1">
      <alignment/>
    </xf>
    <xf numFmtId="0" fontId="6" fillId="3" borderId="3" xfId="0" applyFont="1" applyFill="1" applyBorder="1" applyAlignment="1">
      <alignment horizontal="left"/>
    </xf>
    <xf numFmtId="0" fontId="10" fillId="3" borderId="2" xfId="0" applyFont="1" applyFill="1" applyBorder="1" applyAlignment="1">
      <alignment vertical="top"/>
    </xf>
    <xf numFmtId="0" fontId="5" fillId="3" borderId="2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5" fillId="3" borderId="0" xfId="0" applyFont="1" applyFill="1" applyAlignment="1">
      <alignment/>
    </xf>
    <xf numFmtId="0" fontId="5" fillId="3" borderId="0" xfId="0" applyFont="1" applyFill="1" applyBorder="1" applyAlignment="1">
      <alignment/>
    </xf>
    <xf numFmtId="0" fontId="4" fillId="0" borderId="1" xfId="0" applyFont="1" applyBorder="1" applyAlignment="1">
      <alignment horizontal="left"/>
    </xf>
    <xf numFmtId="4" fontId="3" fillId="3" borderId="0" xfId="0" applyNumberFormat="1" applyFont="1" applyFill="1" applyBorder="1" applyAlignment="1">
      <alignment/>
    </xf>
    <xf numFmtId="4" fontId="4" fillId="0" borderId="4" xfId="0" applyNumberFormat="1" applyFont="1" applyBorder="1" applyAlignment="1">
      <alignment/>
    </xf>
    <xf numFmtId="0" fontId="3" fillId="3" borderId="0" xfId="0" applyFont="1" applyFill="1" applyAlignment="1">
      <alignment/>
    </xf>
    <xf numFmtId="0" fontId="3" fillId="3" borderId="2" xfId="0" applyFont="1" applyFill="1" applyBorder="1" applyAlignment="1">
      <alignment horizontal="center"/>
    </xf>
    <xf numFmtId="4" fontId="3" fillId="3" borderId="8" xfId="0" applyNumberFormat="1" applyFont="1" applyFill="1" applyBorder="1" applyAlignment="1">
      <alignment/>
    </xf>
    <xf numFmtId="0" fontId="3" fillId="3" borderId="8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" fontId="3" fillId="3" borderId="3" xfId="0" applyNumberFormat="1" applyFont="1" applyFill="1" applyBorder="1" applyAlignment="1">
      <alignment/>
    </xf>
    <xf numFmtId="0" fontId="3" fillId="3" borderId="2" xfId="0" applyFont="1" applyFill="1" applyBorder="1" applyAlignment="1">
      <alignment/>
    </xf>
    <xf numFmtId="4" fontId="8" fillId="3" borderId="2" xfId="0" applyNumberFormat="1" applyFont="1" applyFill="1" applyBorder="1" applyAlignment="1">
      <alignment/>
    </xf>
    <xf numFmtId="0" fontId="11" fillId="3" borderId="3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0" fontId="11" fillId="0" borderId="2" xfId="0" applyFont="1" applyBorder="1" applyAlignment="1">
      <alignment/>
    </xf>
    <xf numFmtId="0" fontId="5" fillId="3" borderId="0" xfId="0" applyFont="1" applyFill="1" applyAlignment="1">
      <alignment horizontal="center"/>
    </xf>
    <xf numFmtId="0" fontId="5" fillId="3" borderId="0" xfId="0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4" fontId="6" fillId="3" borderId="8" xfId="0" applyNumberFormat="1" applyFont="1" applyFill="1" applyBorder="1" applyAlignment="1">
      <alignment horizontal="right"/>
    </xf>
    <xf numFmtId="4" fontId="6" fillId="3" borderId="20" xfId="0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/>
    </xf>
    <xf numFmtId="0" fontId="3" fillId="2" borderId="2" xfId="0" applyFont="1" applyFill="1" applyBorder="1" applyAlignment="1">
      <alignment/>
    </xf>
    <xf numFmtId="0" fontId="4" fillId="3" borderId="0" xfId="0" applyFont="1" applyFill="1" applyAlignment="1">
      <alignment/>
    </xf>
    <xf numFmtId="0" fontId="4" fillId="3" borderId="2" xfId="0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/>
    </xf>
    <xf numFmtId="4" fontId="4" fillId="3" borderId="2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4" fontId="4" fillId="3" borderId="3" xfId="0" applyNumberFormat="1" applyFont="1" applyFill="1" applyBorder="1" applyAlignment="1">
      <alignment/>
    </xf>
    <xf numFmtId="4" fontId="4" fillId="3" borderId="4" xfId="0" applyNumberFormat="1" applyFont="1" applyFill="1" applyBorder="1" applyAlignment="1">
      <alignment/>
    </xf>
    <xf numFmtId="0" fontId="4" fillId="3" borderId="3" xfId="0" applyFont="1" applyFill="1" applyBorder="1" applyAlignment="1">
      <alignment/>
    </xf>
    <xf numFmtId="4" fontId="4" fillId="3" borderId="8" xfId="0" applyNumberFormat="1" applyFont="1" applyFill="1" applyBorder="1" applyAlignment="1">
      <alignment/>
    </xf>
    <xf numFmtId="1" fontId="6" fillId="2" borderId="5" xfId="0" applyNumberFormat="1" applyFont="1" applyFill="1" applyBorder="1" applyAlignment="1">
      <alignment horizontal="center" vertical="center"/>
    </xf>
    <xf numFmtId="14" fontId="6" fillId="3" borderId="5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/>
    </xf>
    <xf numFmtId="4" fontId="6" fillId="2" borderId="4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/>
    </xf>
    <xf numFmtId="4" fontId="4" fillId="3" borderId="4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/>
    </xf>
    <xf numFmtId="0" fontId="4" fillId="0" borderId="2" xfId="0" applyFont="1" applyBorder="1" applyAlignment="1">
      <alignment horizontal="center"/>
    </xf>
    <xf numFmtId="4" fontId="6" fillId="2" borderId="2" xfId="0" applyNumberFormat="1" applyFont="1" applyFill="1" applyBorder="1" applyAlignment="1">
      <alignment horizontal="right"/>
    </xf>
    <xf numFmtId="4" fontId="6" fillId="2" borderId="8" xfId="0" applyNumberFormat="1" applyFont="1" applyFill="1" applyBorder="1" applyAlignment="1">
      <alignment horizontal="right"/>
    </xf>
    <xf numFmtId="4" fontId="6" fillId="2" borderId="20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/>
    </xf>
    <xf numFmtId="4" fontId="4" fillId="2" borderId="21" xfId="0" applyNumberFormat="1" applyFont="1" applyFill="1" applyBorder="1" applyAlignment="1">
      <alignment/>
    </xf>
    <xf numFmtId="0" fontId="5" fillId="3" borderId="22" xfId="0" applyFont="1" applyFill="1" applyBorder="1" applyAlignment="1">
      <alignment horizontal="left"/>
    </xf>
    <xf numFmtId="4" fontId="6" fillId="3" borderId="23" xfId="0" applyNumberFormat="1" applyFont="1" applyFill="1" applyBorder="1" applyAlignment="1">
      <alignment horizontal="right"/>
    </xf>
    <xf numFmtId="4" fontId="6" fillId="3" borderId="24" xfId="0" applyNumberFormat="1" applyFont="1" applyFill="1" applyBorder="1" applyAlignment="1">
      <alignment horizontal="right"/>
    </xf>
    <xf numFmtId="4" fontId="6" fillId="3" borderId="5" xfId="0" applyNumberFormat="1" applyFont="1" applyFill="1" applyBorder="1" applyAlignment="1">
      <alignment horizontal="right"/>
    </xf>
    <xf numFmtId="164" fontId="8" fillId="3" borderId="8" xfId="0" applyNumberFormat="1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4" fontId="6" fillId="3" borderId="5" xfId="0" applyNumberFormat="1" applyFont="1" applyFill="1" applyBorder="1" applyAlignment="1">
      <alignment/>
    </xf>
    <xf numFmtId="4" fontId="6" fillId="2" borderId="5" xfId="0" applyNumberFormat="1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6" fillId="3" borderId="2" xfId="0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/>
    </xf>
    <xf numFmtId="4" fontId="6" fillId="2" borderId="3" xfId="0" applyNumberFormat="1" applyFont="1" applyFill="1" applyBorder="1" applyAlignment="1">
      <alignment horizontal="right" vertical="justify"/>
    </xf>
    <xf numFmtId="0" fontId="5" fillId="3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9"/>
  <sheetViews>
    <sheetView workbookViewId="0" topLeftCell="A1">
      <selection activeCell="E17" sqref="E17"/>
    </sheetView>
  </sheetViews>
  <sheetFormatPr defaultColWidth="9.00390625" defaultRowHeight="12.75"/>
  <cols>
    <col min="1" max="1" width="48.625" style="1" customWidth="1"/>
    <col min="2" max="2" width="9.75390625" style="73" customWidth="1"/>
    <col min="3" max="3" width="9.125" style="96" customWidth="1"/>
    <col min="4" max="4" width="9.125" style="1" customWidth="1"/>
    <col min="5" max="5" width="5.25390625" style="1" customWidth="1"/>
    <col min="6" max="6" width="9.125" style="1" customWidth="1"/>
    <col min="7" max="7" width="5.75390625" style="1" customWidth="1"/>
    <col min="8" max="16384" width="9.125" style="1" customWidth="1"/>
  </cols>
  <sheetData>
    <row r="1" ht="12.75" thickBot="1"/>
    <row r="2" ht="12.75" thickBot="1">
      <c r="A2" s="2" t="s">
        <v>158</v>
      </c>
    </row>
    <row r="3" spans="1:3" ht="12">
      <c r="A3" s="3" t="s">
        <v>146</v>
      </c>
      <c r="B3" s="74">
        <v>2011</v>
      </c>
      <c r="C3" s="97">
        <v>2012</v>
      </c>
    </row>
    <row r="4" spans="1:3" ht="12">
      <c r="A4" s="4" t="s">
        <v>55</v>
      </c>
      <c r="B4" s="11">
        <v>1300</v>
      </c>
      <c r="C4" s="98">
        <v>1300</v>
      </c>
    </row>
    <row r="5" spans="1:3" ht="12">
      <c r="A5" s="4" t="s">
        <v>56</v>
      </c>
      <c r="B5" s="11">
        <v>300</v>
      </c>
      <c r="C5" s="98">
        <v>300</v>
      </c>
    </row>
    <row r="6" spans="1:3" ht="12">
      <c r="A6" s="4" t="s">
        <v>57</v>
      </c>
      <c r="B6" s="11">
        <v>120</v>
      </c>
      <c r="C6" s="98">
        <v>130</v>
      </c>
    </row>
    <row r="7" spans="1:3" ht="12">
      <c r="A7" s="4" t="s">
        <v>58</v>
      </c>
      <c r="B7" s="11">
        <v>10</v>
      </c>
      <c r="C7" s="98">
        <v>15</v>
      </c>
    </row>
    <row r="8" spans="1:3" ht="12">
      <c r="A8" s="4" t="s">
        <v>59</v>
      </c>
      <c r="B8" s="11">
        <v>10</v>
      </c>
      <c r="C8" s="98">
        <v>15</v>
      </c>
    </row>
    <row r="9" spans="1:3" ht="12">
      <c r="A9" s="4" t="s">
        <v>150</v>
      </c>
      <c r="B9" s="11">
        <v>40</v>
      </c>
      <c r="C9" s="99">
        <v>40</v>
      </c>
    </row>
    <row r="10" spans="1:3" ht="12">
      <c r="A10" s="4" t="s">
        <v>54</v>
      </c>
      <c r="B10" s="11">
        <f>SUM(B4:B9)</f>
        <v>1780</v>
      </c>
      <c r="C10" s="98">
        <f>SUM(C4:C9)</f>
        <v>1800</v>
      </c>
    </row>
    <row r="11" ht="12.75" thickBot="1"/>
    <row r="12" spans="1:4" ht="12.75" thickBot="1">
      <c r="A12" s="8" t="s">
        <v>60</v>
      </c>
      <c r="B12" s="74">
        <v>2011</v>
      </c>
      <c r="C12" s="97">
        <v>2012</v>
      </c>
      <c r="D12" s="115" t="s">
        <v>245</v>
      </c>
    </row>
    <row r="13" spans="1:4" ht="12">
      <c r="A13" s="9" t="s">
        <v>61</v>
      </c>
      <c r="B13" s="11">
        <v>22300</v>
      </c>
      <c r="C13" s="99">
        <v>22500</v>
      </c>
      <c r="D13" s="99">
        <v>22500</v>
      </c>
    </row>
    <row r="14" spans="1:5" ht="12">
      <c r="A14" s="4" t="s">
        <v>142</v>
      </c>
      <c r="B14" s="11">
        <v>80</v>
      </c>
      <c r="C14" s="111">
        <v>100</v>
      </c>
      <c r="D14" s="112">
        <v>150</v>
      </c>
      <c r="E14" s="1">
        <v>50</v>
      </c>
    </row>
    <row r="15" spans="1:5" ht="12">
      <c r="A15" s="4" t="s">
        <v>243</v>
      </c>
      <c r="B15" s="11">
        <v>0</v>
      </c>
      <c r="C15" s="111">
        <v>0</v>
      </c>
      <c r="D15" s="112">
        <v>200</v>
      </c>
      <c r="E15" s="1">
        <v>200</v>
      </c>
    </row>
    <row r="16" spans="1:5" ht="12">
      <c r="A16" s="4" t="s">
        <v>262</v>
      </c>
      <c r="B16" s="11">
        <v>0</v>
      </c>
      <c r="C16" s="111">
        <v>0</v>
      </c>
      <c r="D16" s="112">
        <v>70</v>
      </c>
      <c r="E16" s="1">
        <v>70</v>
      </c>
    </row>
    <row r="17" spans="1:4" ht="12">
      <c r="A17" s="4" t="s">
        <v>62</v>
      </c>
      <c r="B17" s="11">
        <v>600</v>
      </c>
      <c r="C17" s="99">
        <v>700</v>
      </c>
      <c r="D17" s="99">
        <v>700</v>
      </c>
    </row>
    <row r="18" spans="1:4" ht="12">
      <c r="A18" s="4" t="s">
        <v>63</v>
      </c>
      <c r="B18" s="11">
        <v>5800</v>
      </c>
      <c r="C18" s="99">
        <v>5800</v>
      </c>
      <c r="D18" s="99">
        <v>5800</v>
      </c>
    </row>
    <row r="19" spans="1:4" ht="12">
      <c r="A19" s="4" t="s">
        <v>57</v>
      </c>
      <c r="B19" s="11">
        <v>2000</v>
      </c>
      <c r="C19" s="99">
        <v>2200</v>
      </c>
      <c r="D19" s="99">
        <v>2200</v>
      </c>
    </row>
    <row r="20" spans="1:4" ht="12">
      <c r="A20" s="4" t="s">
        <v>64</v>
      </c>
      <c r="B20" s="11">
        <v>100</v>
      </c>
      <c r="C20" s="99">
        <v>100</v>
      </c>
      <c r="D20" s="99">
        <v>100</v>
      </c>
    </row>
    <row r="21" spans="1:4" ht="12">
      <c r="A21" s="4" t="s">
        <v>65</v>
      </c>
      <c r="B21" s="11">
        <v>100</v>
      </c>
      <c r="C21" s="99">
        <v>100</v>
      </c>
      <c r="D21" s="99">
        <v>100</v>
      </c>
    </row>
    <row r="22" spans="1:4" ht="12.75" thickBot="1">
      <c r="A22" s="4" t="s">
        <v>147</v>
      </c>
      <c r="B22" s="11">
        <v>320</v>
      </c>
      <c r="C22" s="99">
        <v>300</v>
      </c>
      <c r="D22" s="113">
        <v>300</v>
      </c>
    </row>
    <row r="23" spans="1:4" ht="12.75" thickBot="1">
      <c r="A23" s="4" t="s">
        <v>54</v>
      </c>
      <c r="B23" s="11">
        <f>SUM(B13:B22)</f>
        <v>31300</v>
      </c>
      <c r="C23" s="106">
        <f>SUM(C13:C22)</f>
        <v>31800</v>
      </c>
      <c r="D23" s="114">
        <f>SUM(D13:D22)</f>
        <v>32120</v>
      </c>
    </row>
    <row r="24" ht="12.75" thickBot="1"/>
    <row r="25" spans="1:3" ht="12.75" thickBot="1">
      <c r="A25" s="8" t="s">
        <v>66</v>
      </c>
      <c r="B25" s="74">
        <v>2011</v>
      </c>
      <c r="C25" s="97">
        <v>2012</v>
      </c>
    </row>
    <row r="26" spans="1:3" ht="12">
      <c r="A26" s="9" t="s">
        <v>67</v>
      </c>
      <c r="B26" s="11">
        <v>700</v>
      </c>
      <c r="C26" s="98">
        <v>700</v>
      </c>
    </row>
    <row r="27" spans="1:3" ht="12">
      <c r="A27" s="4" t="s">
        <v>54</v>
      </c>
      <c r="B27" s="11">
        <v>700</v>
      </c>
      <c r="C27" s="98">
        <v>700</v>
      </c>
    </row>
    <row r="28" spans="1:2" ht="12.75" thickBot="1">
      <c r="A28" s="7"/>
      <c r="B28" s="71"/>
    </row>
    <row r="29" spans="1:3" ht="12.75" thickBot="1">
      <c r="A29" s="8" t="s">
        <v>116</v>
      </c>
      <c r="B29" s="74">
        <v>2011</v>
      </c>
      <c r="C29" s="97">
        <v>2012</v>
      </c>
    </row>
    <row r="30" spans="1:3" ht="12">
      <c r="A30" s="9" t="s">
        <v>117</v>
      </c>
      <c r="B30" s="11">
        <v>10</v>
      </c>
      <c r="C30" s="98">
        <v>10</v>
      </c>
    </row>
    <row r="31" spans="1:3" ht="12">
      <c r="A31" s="4" t="s">
        <v>118</v>
      </c>
      <c r="B31" s="11">
        <v>100</v>
      </c>
      <c r="C31" s="98">
        <v>150</v>
      </c>
    </row>
    <row r="32" spans="1:3" ht="12">
      <c r="A32" s="4" t="s">
        <v>119</v>
      </c>
      <c r="B32" s="11">
        <v>450</v>
      </c>
      <c r="C32" s="98">
        <v>300</v>
      </c>
    </row>
    <row r="33" spans="1:3" ht="12">
      <c r="A33" s="4" t="s">
        <v>54</v>
      </c>
      <c r="B33" s="11">
        <f>SUM(B30:B32)</f>
        <v>560</v>
      </c>
      <c r="C33" s="98">
        <f>SUM(C30:C32)</f>
        <v>460</v>
      </c>
    </row>
    <row r="34" spans="1:2" ht="13.5" customHeight="1">
      <c r="A34" s="7"/>
      <c r="B34" s="71"/>
    </row>
    <row r="35" spans="1:2" ht="13.5" customHeight="1" thickBot="1">
      <c r="A35" s="7"/>
      <c r="B35" s="71"/>
    </row>
    <row r="36" spans="1:3" ht="13.5" customHeight="1" thickBot="1">
      <c r="A36" s="8" t="s">
        <v>201</v>
      </c>
      <c r="B36" s="75"/>
      <c r="C36" s="100">
        <v>1000</v>
      </c>
    </row>
    <row r="37" spans="1:4" ht="13.5" customHeight="1" thickBot="1">
      <c r="A37" s="7"/>
      <c r="B37" s="71"/>
      <c r="D37" s="115" t="s">
        <v>245</v>
      </c>
    </row>
    <row r="38" spans="1:5" ht="13.5" customHeight="1" thickBot="1">
      <c r="A38" s="8" t="s">
        <v>244</v>
      </c>
      <c r="B38" s="75"/>
      <c r="C38" s="100">
        <v>300</v>
      </c>
      <c r="D38" s="120">
        <v>1100</v>
      </c>
      <c r="E38" s="79">
        <v>800</v>
      </c>
    </row>
    <row r="39" spans="1:3" ht="12">
      <c r="A39" s="7"/>
      <c r="B39" s="71"/>
      <c r="C39" s="101"/>
    </row>
    <row r="41" spans="1:3" ht="12">
      <c r="A41" s="3" t="s">
        <v>68</v>
      </c>
      <c r="B41" s="74">
        <v>2011</v>
      </c>
      <c r="C41" s="97">
        <v>2012</v>
      </c>
    </row>
    <row r="42" spans="1:3" ht="12">
      <c r="A42" s="4" t="s">
        <v>155</v>
      </c>
      <c r="B42" s="11">
        <v>880</v>
      </c>
      <c r="C42" s="98">
        <v>900</v>
      </c>
    </row>
    <row r="43" spans="1:3" ht="12">
      <c r="A43" s="4" t="s">
        <v>218</v>
      </c>
      <c r="B43" s="11">
        <v>0</v>
      </c>
      <c r="C43" s="98">
        <v>100</v>
      </c>
    </row>
    <row r="44" spans="1:3" ht="12">
      <c r="A44" s="4" t="s">
        <v>69</v>
      </c>
      <c r="B44" s="11">
        <v>120</v>
      </c>
      <c r="C44" s="98">
        <v>120</v>
      </c>
    </row>
    <row r="45" spans="1:3" ht="12">
      <c r="A45" s="4" t="s">
        <v>54</v>
      </c>
      <c r="B45" s="11">
        <f>SUM(B42:B44)</f>
        <v>1000</v>
      </c>
      <c r="C45" s="98">
        <f>SUM(C42:C44)</f>
        <v>1120</v>
      </c>
    </row>
    <row r="46" spans="1:2" ht="12">
      <c r="A46" s="7"/>
      <c r="B46" s="71"/>
    </row>
    <row r="47" spans="1:2" ht="12.75" thickBot="1">
      <c r="A47" s="7"/>
      <c r="B47" s="71"/>
    </row>
    <row r="48" spans="1:2" ht="12.75" thickBot="1">
      <c r="A48" s="10" t="s">
        <v>168</v>
      </c>
      <c r="B48" s="71"/>
    </row>
    <row r="49" spans="1:3" ht="12.75" thickBot="1">
      <c r="A49" s="8" t="s">
        <v>70</v>
      </c>
      <c r="B49" s="76">
        <v>2011</v>
      </c>
      <c r="C49" s="102">
        <v>2012</v>
      </c>
    </row>
    <row r="50" spans="1:3" ht="12">
      <c r="A50" s="9" t="s">
        <v>71</v>
      </c>
      <c r="B50" s="11">
        <v>2200</v>
      </c>
      <c r="C50" s="103">
        <v>2650</v>
      </c>
    </row>
    <row r="51" spans="1:3" ht="12">
      <c r="A51" s="4" t="s">
        <v>63</v>
      </c>
      <c r="B51" s="11">
        <v>500</v>
      </c>
      <c r="C51" s="98">
        <v>580</v>
      </c>
    </row>
    <row r="52" spans="1:3" ht="12">
      <c r="A52" s="4" t="s">
        <v>57</v>
      </c>
      <c r="B52" s="11">
        <v>200</v>
      </c>
      <c r="C52" s="98">
        <v>240</v>
      </c>
    </row>
    <row r="53" spans="1:3" ht="12">
      <c r="A53" s="4" t="s">
        <v>72</v>
      </c>
      <c r="B53" s="11">
        <v>10</v>
      </c>
      <c r="C53" s="98">
        <v>0</v>
      </c>
    </row>
    <row r="54" spans="1:3" ht="12">
      <c r="A54" s="4" t="s">
        <v>58</v>
      </c>
      <c r="B54" s="11">
        <v>10</v>
      </c>
      <c r="C54" s="98">
        <v>20</v>
      </c>
    </row>
    <row r="55" spans="1:3" ht="12">
      <c r="A55" s="4" t="s">
        <v>73</v>
      </c>
      <c r="B55" s="11">
        <v>10</v>
      </c>
      <c r="C55" s="98">
        <v>5</v>
      </c>
    </row>
    <row r="56" spans="1:3" ht="12">
      <c r="A56" s="4" t="s">
        <v>74</v>
      </c>
      <c r="B56" s="11">
        <v>40</v>
      </c>
      <c r="C56" s="98">
        <v>50</v>
      </c>
    </row>
    <row r="57" spans="1:3" ht="12">
      <c r="A57" s="4" t="s">
        <v>149</v>
      </c>
      <c r="B57" s="11">
        <v>30</v>
      </c>
      <c r="C57" s="98">
        <v>15</v>
      </c>
    </row>
    <row r="58" spans="1:3" ht="12">
      <c r="A58" s="4" t="s">
        <v>75</v>
      </c>
      <c r="B58" s="11">
        <v>20</v>
      </c>
      <c r="C58" s="98">
        <v>10</v>
      </c>
    </row>
    <row r="59" spans="1:3" ht="12">
      <c r="A59" s="4" t="s">
        <v>76</v>
      </c>
      <c r="B59" s="11">
        <v>80</v>
      </c>
      <c r="C59" s="98">
        <v>90</v>
      </c>
    </row>
    <row r="60" spans="1:3" ht="12">
      <c r="A60" s="4" t="s">
        <v>77</v>
      </c>
      <c r="B60" s="11">
        <v>20</v>
      </c>
      <c r="C60" s="98">
        <v>30</v>
      </c>
    </row>
    <row r="61" spans="1:3" ht="12">
      <c r="A61" s="4" t="s">
        <v>78</v>
      </c>
      <c r="B61" s="11">
        <v>120</v>
      </c>
      <c r="C61" s="98">
        <v>110</v>
      </c>
    </row>
    <row r="62" spans="1:3" ht="12">
      <c r="A62" s="3" t="s">
        <v>148</v>
      </c>
      <c r="B62" s="11">
        <v>80</v>
      </c>
      <c r="C62" s="98">
        <v>80</v>
      </c>
    </row>
    <row r="63" spans="1:3" ht="12.75" thickBot="1">
      <c r="A63" s="4" t="s">
        <v>79</v>
      </c>
      <c r="B63" s="11">
        <v>20</v>
      </c>
      <c r="C63" s="104">
        <v>20</v>
      </c>
    </row>
    <row r="64" spans="1:3" ht="12.75" thickBot="1">
      <c r="A64" s="4" t="s">
        <v>54</v>
      </c>
      <c r="B64" s="75">
        <f>SUM(B50:B63)</f>
        <v>3340</v>
      </c>
      <c r="C64" s="100">
        <f>SUM(C50:C63)</f>
        <v>3900</v>
      </c>
    </row>
    <row r="66" spans="1:2" ht="12.75" thickBot="1">
      <c r="A66" s="7"/>
      <c r="B66" s="71"/>
    </row>
    <row r="67" ht="12.75" thickBot="1">
      <c r="A67" s="10" t="s">
        <v>159</v>
      </c>
    </row>
    <row r="68" spans="1:3" ht="12.75" thickBot="1">
      <c r="A68" s="3" t="s">
        <v>80</v>
      </c>
      <c r="B68" s="76">
        <v>2011</v>
      </c>
      <c r="C68" s="102">
        <v>2012</v>
      </c>
    </row>
    <row r="69" spans="1:3" ht="12.75" customHeight="1">
      <c r="A69" s="4" t="s">
        <v>81</v>
      </c>
      <c r="B69" s="11">
        <v>40</v>
      </c>
      <c r="C69" s="103">
        <v>20</v>
      </c>
    </row>
    <row r="70" spans="1:3" ht="12">
      <c r="A70" s="4" t="s">
        <v>151</v>
      </c>
      <c r="B70" s="11">
        <v>600</v>
      </c>
      <c r="C70" s="98">
        <v>550</v>
      </c>
    </row>
    <row r="71" spans="1:3" ht="12">
      <c r="A71" s="4" t="s">
        <v>169</v>
      </c>
      <c r="B71" s="11">
        <v>100</v>
      </c>
      <c r="C71" s="98">
        <v>10</v>
      </c>
    </row>
    <row r="72" spans="1:3" ht="12">
      <c r="A72" s="4" t="s">
        <v>154</v>
      </c>
      <c r="B72" s="11">
        <v>300</v>
      </c>
      <c r="C72" s="98">
        <v>400</v>
      </c>
    </row>
    <row r="73" spans="1:3" ht="12">
      <c r="A73" s="4" t="s">
        <v>134</v>
      </c>
      <c r="B73" s="11">
        <v>300</v>
      </c>
      <c r="C73" s="98">
        <v>300</v>
      </c>
    </row>
    <row r="74" spans="1:3" ht="12">
      <c r="A74" s="4" t="s">
        <v>83</v>
      </c>
      <c r="B74" s="11">
        <v>100</v>
      </c>
      <c r="C74" s="98">
        <v>150</v>
      </c>
    </row>
    <row r="75" spans="1:3" ht="12">
      <c r="A75" s="4" t="s">
        <v>84</v>
      </c>
      <c r="B75" s="11">
        <v>60</v>
      </c>
      <c r="C75" s="98">
        <v>70</v>
      </c>
    </row>
    <row r="76" spans="1:3" ht="12.75" thickBot="1">
      <c r="A76" s="12" t="s">
        <v>54</v>
      </c>
      <c r="B76" s="11">
        <f>SUM(B69:B75)</f>
        <v>1500</v>
      </c>
      <c r="C76" s="98">
        <f>SUM(C69:C75)</f>
        <v>1500</v>
      </c>
    </row>
    <row r="77" ht="12.75" thickBot="1">
      <c r="A77" s="2" t="s">
        <v>177</v>
      </c>
    </row>
    <row r="78" spans="1:3" ht="12.75" thickBot="1">
      <c r="A78" s="8" t="s">
        <v>85</v>
      </c>
      <c r="B78" s="76">
        <v>2011</v>
      </c>
      <c r="C78" s="102">
        <v>2012</v>
      </c>
    </row>
    <row r="79" spans="1:3" ht="12">
      <c r="A79" s="9" t="s">
        <v>144</v>
      </c>
      <c r="B79" s="11">
        <v>40</v>
      </c>
      <c r="C79" s="103">
        <v>40</v>
      </c>
    </row>
    <row r="80" spans="1:3" ht="12">
      <c r="A80" s="4" t="s">
        <v>140</v>
      </c>
      <c r="B80" s="11">
        <v>300</v>
      </c>
      <c r="C80" s="98">
        <v>300</v>
      </c>
    </row>
    <row r="81" spans="1:3" ht="12">
      <c r="A81" s="4" t="s">
        <v>86</v>
      </c>
      <c r="B81" s="11">
        <v>300</v>
      </c>
      <c r="C81" s="98">
        <v>300</v>
      </c>
    </row>
    <row r="82" spans="1:3" ht="12">
      <c r="A82" s="4" t="s">
        <v>157</v>
      </c>
      <c r="B82" s="11">
        <v>600</v>
      </c>
      <c r="C82" s="98">
        <v>600</v>
      </c>
    </row>
    <row r="83" spans="1:3" ht="12">
      <c r="A83" s="4" t="s">
        <v>87</v>
      </c>
      <c r="B83" s="11">
        <v>500</v>
      </c>
      <c r="C83" s="98">
        <v>500</v>
      </c>
    </row>
    <row r="84" spans="1:3" ht="12">
      <c r="A84" s="4" t="s">
        <v>88</v>
      </c>
      <c r="B84" s="11">
        <v>200</v>
      </c>
      <c r="C84" s="98">
        <v>200</v>
      </c>
    </row>
    <row r="85" spans="1:3" ht="12">
      <c r="A85" s="4" t="s">
        <v>89</v>
      </c>
      <c r="B85" s="11">
        <v>300</v>
      </c>
      <c r="C85" s="98">
        <v>300</v>
      </c>
    </row>
    <row r="86" spans="1:3" ht="12">
      <c r="A86" s="4" t="s">
        <v>54</v>
      </c>
      <c r="B86" s="11">
        <f>SUM(B79:B85)</f>
        <v>2240</v>
      </c>
      <c r="C86" s="98">
        <f>SUM(C79:C85)</f>
        <v>2240</v>
      </c>
    </row>
    <row r="87" ht="12.75" thickBot="1">
      <c r="A87" s="13"/>
    </row>
    <row r="88" spans="1:3" ht="12.75" thickBot="1">
      <c r="A88" s="8" t="s">
        <v>90</v>
      </c>
      <c r="B88" s="77">
        <v>2011</v>
      </c>
      <c r="C88" s="102">
        <v>2012</v>
      </c>
    </row>
    <row r="89" spans="1:3" ht="12">
      <c r="A89" s="9" t="s">
        <v>91</v>
      </c>
      <c r="B89" s="78">
        <v>110</v>
      </c>
      <c r="C89" s="103">
        <v>120</v>
      </c>
    </row>
    <row r="90" spans="1:3" ht="12">
      <c r="A90" s="4" t="s">
        <v>92</v>
      </c>
      <c r="B90" s="11">
        <v>200</v>
      </c>
      <c r="C90" s="98">
        <v>200</v>
      </c>
    </row>
    <row r="91" spans="1:3" ht="12">
      <c r="A91" s="4" t="s">
        <v>93</v>
      </c>
      <c r="B91" s="11">
        <v>250</v>
      </c>
      <c r="C91" s="98">
        <v>270</v>
      </c>
    </row>
    <row r="92" spans="1:3" ht="12">
      <c r="A92" s="4" t="s">
        <v>94</v>
      </c>
      <c r="B92" s="11">
        <v>400</v>
      </c>
      <c r="C92" s="98">
        <v>380</v>
      </c>
    </row>
    <row r="93" spans="1:3" ht="12">
      <c r="A93" s="4" t="s">
        <v>95</v>
      </c>
      <c r="B93" s="11">
        <v>100</v>
      </c>
      <c r="C93" s="98">
        <v>100</v>
      </c>
    </row>
    <row r="94" spans="1:3" ht="12">
      <c r="A94" s="4" t="s">
        <v>96</v>
      </c>
      <c r="B94" s="11">
        <v>110</v>
      </c>
      <c r="C94" s="98">
        <v>160</v>
      </c>
    </row>
    <row r="95" spans="1:3" ht="12">
      <c r="A95" s="4" t="s">
        <v>132</v>
      </c>
      <c r="B95" s="11">
        <v>30</v>
      </c>
      <c r="C95" s="98">
        <v>30</v>
      </c>
    </row>
    <row r="96" spans="1:3" ht="12">
      <c r="A96" s="4" t="s">
        <v>143</v>
      </c>
      <c r="B96" s="11">
        <v>100</v>
      </c>
      <c r="C96" s="98">
        <v>40</v>
      </c>
    </row>
    <row r="97" spans="1:3" ht="12">
      <c r="A97" s="4" t="s">
        <v>183</v>
      </c>
      <c r="B97" s="11">
        <v>450</v>
      </c>
      <c r="C97" s="98">
        <v>500</v>
      </c>
    </row>
    <row r="98" spans="1:3" ht="12">
      <c r="A98" s="4" t="s">
        <v>54</v>
      </c>
      <c r="B98" s="11">
        <f>SUM(B89:B97)</f>
        <v>1750</v>
      </c>
      <c r="C98" s="98">
        <f>SUM(C89:C97)</f>
        <v>1800</v>
      </c>
    </row>
    <row r="99" spans="1:2" ht="12">
      <c r="A99" s="7"/>
      <c r="B99" s="71"/>
    </row>
    <row r="100" spans="1:2" ht="12.75" thickBot="1">
      <c r="A100" s="7"/>
      <c r="B100" s="71"/>
    </row>
    <row r="101" ht="12.75" thickBot="1">
      <c r="A101" s="2" t="s">
        <v>160</v>
      </c>
    </row>
    <row r="102" spans="1:3" ht="12.75" thickBot="1">
      <c r="A102" s="8" t="s">
        <v>97</v>
      </c>
      <c r="B102" s="76">
        <v>2011</v>
      </c>
      <c r="C102" s="102">
        <v>2012</v>
      </c>
    </row>
    <row r="103" spans="1:3" ht="12">
      <c r="A103" s="9" t="s">
        <v>82</v>
      </c>
      <c r="B103" s="11">
        <v>10</v>
      </c>
      <c r="C103" s="103">
        <v>10</v>
      </c>
    </row>
    <row r="104" spans="1:3" ht="12">
      <c r="A104" s="4" t="s">
        <v>98</v>
      </c>
      <c r="B104" s="11">
        <v>150</v>
      </c>
      <c r="C104" s="98">
        <v>150</v>
      </c>
    </row>
    <row r="105" spans="1:3" ht="12">
      <c r="A105" s="4" t="s">
        <v>54</v>
      </c>
      <c r="B105" s="11">
        <f>SUM(B103:B104)</f>
        <v>160</v>
      </c>
      <c r="C105" s="98">
        <v>160</v>
      </c>
    </row>
    <row r="106" spans="1:2" ht="12">
      <c r="A106" s="7"/>
      <c r="B106" s="71"/>
    </row>
    <row r="107" spans="1:2" ht="12.75" thickBot="1">
      <c r="A107" s="7"/>
      <c r="B107" s="71"/>
    </row>
    <row r="108" ht="12.75" thickBot="1">
      <c r="A108" s="2" t="s">
        <v>161</v>
      </c>
    </row>
    <row r="109" spans="1:3" ht="12.75" thickBot="1">
      <c r="A109" s="8" t="s">
        <v>99</v>
      </c>
      <c r="B109" s="76">
        <v>2011</v>
      </c>
      <c r="C109" s="102">
        <v>2012</v>
      </c>
    </row>
    <row r="110" spans="1:3" ht="12">
      <c r="A110" s="9" t="s">
        <v>100</v>
      </c>
      <c r="B110" s="11">
        <v>70</v>
      </c>
      <c r="C110" s="103">
        <v>60</v>
      </c>
    </row>
    <row r="111" spans="1:3" ht="12">
      <c r="A111" s="4" t="s">
        <v>101</v>
      </c>
      <c r="B111" s="11">
        <v>80</v>
      </c>
      <c r="C111" s="98">
        <v>70</v>
      </c>
    </row>
    <row r="112" spans="1:3" ht="12">
      <c r="A112" s="4" t="s">
        <v>179</v>
      </c>
      <c r="B112" s="11">
        <v>0</v>
      </c>
      <c r="C112" s="98">
        <v>100</v>
      </c>
    </row>
    <row r="113" spans="1:3" ht="12">
      <c r="A113" s="4" t="s">
        <v>215</v>
      </c>
      <c r="B113" s="11">
        <v>130</v>
      </c>
      <c r="C113" s="98">
        <v>200</v>
      </c>
    </row>
    <row r="114" spans="1:3" ht="12">
      <c r="A114" s="4" t="s">
        <v>102</v>
      </c>
      <c r="B114" s="11">
        <v>600</v>
      </c>
      <c r="C114" s="98">
        <v>600</v>
      </c>
    </row>
    <row r="115" spans="1:3" ht="12">
      <c r="A115" s="4" t="s">
        <v>76</v>
      </c>
      <c r="B115" s="11">
        <v>90</v>
      </c>
      <c r="C115" s="98">
        <v>100</v>
      </c>
    </row>
    <row r="116" spans="1:3" ht="12">
      <c r="A116" s="4" t="s">
        <v>103</v>
      </c>
      <c r="B116" s="11">
        <v>750</v>
      </c>
      <c r="C116" s="98">
        <v>580</v>
      </c>
    </row>
    <row r="117" spans="1:3" ht="12">
      <c r="A117" s="4" t="s">
        <v>141</v>
      </c>
      <c r="B117" s="11">
        <v>950</v>
      </c>
      <c r="C117" s="98">
        <v>950</v>
      </c>
    </row>
    <row r="118" spans="1:3" ht="12">
      <c r="A118" s="4" t="s">
        <v>212</v>
      </c>
      <c r="B118" s="11">
        <v>40</v>
      </c>
      <c r="C118" s="98">
        <v>40</v>
      </c>
    </row>
    <row r="119" spans="1:3" ht="12">
      <c r="A119" s="4" t="s">
        <v>104</v>
      </c>
      <c r="B119" s="11">
        <v>50</v>
      </c>
      <c r="C119" s="98">
        <v>50</v>
      </c>
    </row>
    <row r="120" spans="1:3" ht="12">
      <c r="A120" s="4" t="s">
        <v>105</v>
      </c>
      <c r="B120" s="11">
        <v>10</v>
      </c>
      <c r="C120" s="98">
        <v>10</v>
      </c>
    </row>
    <row r="121" spans="1:3" ht="12">
      <c r="A121" s="4" t="s">
        <v>106</v>
      </c>
      <c r="B121" s="11">
        <v>50</v>
      </c>
      <c r="C121" s="98">
        <v>40</v>
      </c>
    </row>
    <row r="122" spans="1:3" ht="12">
      <c r="A122" s="4" t="s">
        <v>176</v>
      </c>
      <c r="B122" s="11">
        <v>180</v>
      </c>
      <c r="C122" s="98">
        <v>0</v>
      </c>
    </row>
    <row r="123" spans="1:3" ht="12">
      <c r="A123" s="4" t="s">
        <v>54</v>
      </c>
      <c r="B123" s="11">
        <f>SUM(B110:B122)</f>
        <v>3000</v>
      </c>
      <c r="C123" s="98">
        <f>SUM(C110:C122)</f>
        <v>2800</v>
      </c>
    </row>
    <row r="124" spans="1:2" ht="12">
      <c r="A124" s="7"/>
      <c r="B124" s="71"/>
    </row>
    <row r="125" spans="1:2" ht="12.75" thickBot="1">
      <c r="A125" s="7"/>
      <c r="B125" s="71"/>
    </row>
    <row r="126" ht="12.75" thickBot="1">
      <c r="A126" s="2" t="s">
        <v>162</v>
      </c>
    </row>
    <row r="127" spans="1:3" ht="12.75" thickBot="1">
      <c r="A127" s="8" t="s">
        <v>107</v>
      </c>
      <c r="B127" s="76">
        <v>2011</v>
      </c>
      <c r="C127" s="102">
        <v>2012</v>
      </c>
    </row>
    <row r="128" spans="1:3" ht="12">
      <c r="A128" s="9" t="s">
        <v>108</v>
      </c>
      <c r="B128" s="11">
        <v>75</v>
      </c>
      <c r="C128" s="103">
        <v>75</v>
      </c>
    </row>
    <row r="129" spans="1:3" ht="12">
      <c r="A129" s="4" t="s">
        <v>109</v>
      </c>
      <c r="B129" s="11">
        <v>210</v>
      </c>
      <c r="C129" s="98">
        <v>210</v>
      </c>
    </row>
    <row r="130" spans="1:3" ht="12">
      <c r="A130" s="4" t="s">
        <v>110</v>
      </c>
      <c r="B130" s="11">
        <v>15</v>
      </c>
      <c r="C130" s="98">
        <v>15</v>
      </c>
    </row>
    <row r="131" spans="1:3" ht="12">
      <c r="A131" s="4" t="s">
        <v>111</v>
      </c>
      <c r="B131" s="11">
        <v>80</v>
      </c>
      <c r="C131" s="98">
        <v>90</v>
      </c>
    </row>
    <row r="132" spans="1:3" ht="12">
      <c r="A132" s="4" t="s">
        <v>112</v>
      </c>
      <c r="B132" s="11">
        <v>20</v>
      </c>
      <c r="C132" s="98">
        <v>15</v>
      </c>
    </row>
    <row r="133" spans="1:3" ht="12">
      <c r="A133" s="4" t="s">
        <v>113</v>
      </c>
      <c r="B133" s="11">
        <v>150</v>
      </c>
      <c r="C133" s="98">
        <v>150</v>
      </c>
    </row>
    <row r="134" spans="1:3" ht="12">
      <c r="A134" s="4" t="s">
        <v>114</v>
      </c>
      <c r="B134" s="11">
        <v>5</v>
      </c>
      <c r="C134" s="98">
        <v>2.5</v>
      </c>
    </row>
    <row r="135" spans="1:3" ht="12">
      <c r="A135" s="4" t="s">
        <v>115</v>
      </c>
      <c r="B135" s="11">
        <v>5</v>
      </c>
      <c r="C135" s="98">
        <v>2.5</v>
      </c>
    </row>
    <row r="136" spans="1:3" ht="12">
      <c r="A136" s="4" t="s">
        <v>54</v>
      </c>
      <c r="B136" s="11">
        <f>SUM(B128:B135)</f>
        <v>560</v>
      </c>
      <c r="C136" s="98">
        <f>SUM(C128:C135)</f>
        <v>560</v>
      </c>
    </row>
    <row r="137" spans="1:2" ht="12">
      <c r="A137" s="7"/>
      <c r="B137" s="71"/>
    </row>
    <row r="138" spans="1:2" ht="12.75" thickBot="1">
      <c r="A138" s="7"/>
      <c r="B138" s="71"/>
    </row>
    <row r="139" ht="12.75" thickBot="1">
      <c r="A139" s="2" t="s">
        <v>163</v>
      </c>
    </row>
    <row r="140" spans="1:3" ht="12.75" thickBot="1">
      <c r="A140" s="8" t="s">
        <v>120</v>
      </c>
      <c r="B140" s="76">
        <v>2011</v>
      </c>
      <c r="C140" s="102">
        <v>2012</v>
      </c>
    </row>
    <row r="141" spans="1:3" ht="12">
      <c r="A141" s="9" t="s">
        <v>121</v>
      </c>
      <c r="B141" s="11">
        <v>40</v>
      </c>
      <c r="C141" s="103">
        <v>50</v>
      </c>
    </row>
    <row r="142" spans="1:3" ht="12">
      <c r="A142" s="4" t="s">
        <v>166</v>
      </c>
      <c r="B142" s="11">
        <v>70</v>
      </c>
      <c r="C142" s="98">
        <v>60</v>
      </c>
    </row>
    <row r="143" spans="1:3" ht="12">
      <c r="A143" s="4" t="s">
        <v>122</v>
      </c>
      <c r="B143" s="11">
        <v>20</v>
      </c>
      <c r="C143" s="98">
        <v>20</v>
      </c>
    </row>
    <row r="144" spans="1:3" ht="12">
      <c r="A144" s="4" t="s">
        <v>145</v>
      </c>
      <c r="B144" s="11">
        <v>20</v>
      </c>
      <c r="C144" s="98">
        <v>20</v>
      </c>
    </row>
    <row r="145" spans="1:3" ht="12">
      <c r="A145" s="4" t="s">
        <v>123</v>
      </c>
      <c r="B145" s="11">
        <v>0</v>
      </c>
      <c r="C145" s="98">
        <v>0</v>
      </c>
    </row>
    <row r="146" spans="1:3" ht="12">
      <c r="A146" s="4" t="s">
        <v>139</v>
      </c>
      <c r="B146" s="11">
        <v>50</v>
      </c>
      <c r="C146" s="98">
        <v>50</v>
      </c>
    </row>
    <row r="147" spans="1:3" ht="12">
      <c r="A147" s="4" t="s">
        <v>124</v>
      </c>
      <c r="B147" s="11">
        <v>350</v>
      </c>
      <c r="C147" s="98">
        <v>400</v>
      </c>
    </row>
    <row r="148" spans="1:3" ht="12">
      <c r="A148" s="4" t="s">
        <v>54</v>
      </c>
      <c r="B148" s="11">
        <f>SUM(B141:B147)</f>
        <v>550</v>
      </c>
      <c r="C148" s="98">
        <f>SUM(C141:C147)</f>
        <v>600</v>
      </c>
    </row>
    <row r="149" spans="1:2" ht="12">
      <c r="A149" s="7"/>
      <c r="B149" s="71"/>
    </row>
    <row r="150" spans="1:2" ht="12.75" thickBot="1">
      <c r="A150" s="7"/>
      <c r="B150" s="71"/>
    </row>
    <row r="151" ht="12.75" thickBot="1">
      <c r="A151" s="2" t="s">
        <v>164</v>
      </c>
    </row>
    <row r="152" spans="1:3" ht="12.75" thickBot="1">
      <c r="A152" s="8" t="s">
        <v>125</v>
      </c>
      <c r="B152" s="76">
        <v>2011</v>
      </c>
      <c r="C152" s="102">
        <v>2012</v>
      </c>
    </row>
    <row r="153" spans="1:3" ht="12">
      <c r="A153" s="9" t="s">
        <v>126</v>
      </c>
      <c r="B153" s="11">
        <v>20</v>
      </c>
      <c r="C153" s="103">
        <v>20</v>
      </c>
    </row>
    <row r="154" spans="1:3" ht="12">
      <c r="A154" s="4" t="s">
        <v>202</v>
      </c>
      <c r="B154" s="11">
        <v>0</v>
      </c>
      <c r="C154" s="98">
        <v>110</v>
      </c>
    </row>
    <row r="155" spans="1:3" ht="12">
      <c r="A155" s="4" t="s">
        <v>214</v>
      </c>
      <c r="B155" s="11">
        <v>50</v>
      </c>
      <c r="C155" s="98">
        <v>270</v>
      </c>
    </row>
    <row r="156" spans="1:3" ht="12">
      <c r="A156" s="4" t="s">
        <v>54</v>
      </c>
      <c r="B156" s="11">
        <f>SUM(B153:B155)</f>
        <v>70</v>
      </c>
      <c r="C156" s="98">
        <f>SUM(C153:C155)</f>
        <v>400</v>
      </c>
    </row>
    <row r="157" ht="12.75" thickBot="1"/>
    <row r="158" spans="3:6" ht="12.75" thickBot="1">
      <c r="C158" s="102">
        <v>2012</v>
      </c>
      <c r="D158" s="2" t="s">
        <v>238</v>
      </c>
      <c r="F158" s="2" t="s">
        <v>245</v>
      </c>
    </row>
    <row r="159" spans="1:6" ht="12.75" thickBot="1">
      <c r="A159" s="70" t="s">
        <v>213</v>
      </c>
      <c r="B159" s="79"/>
      <c r="C159" s="105"/>
      <c r="D159" s="9"/>
      <c r="F159" s="9"/>
    </row>
    <row r="160" spans="1:7" ht="12">
      <c r="A160" s="81" t="s">
        <v>182</v>
      </c>
      <c r="B160" s="79"/>
      <c r="C160" s="98">
        <v>400</v>
      </c>
      <c r="D160" s="6">
        <v>700</v>
      </c>
      <c r="E160" s="119">
        <v>300</v>
      </c>
      <c r="F160" s="98">
        <v>1200</v>
      </c>
      <c r="G160" s="95">
        <v>500</v>
      </c>
    </row>
    <row r="161" spans="1:6" ht="12">
      <c r="A161" s="82" t="s">
        <v>137</v>
      </c>
      <c r="B161" s="79"/>
      <c r="C161" s="98">
        <v>100</v>
      </c>
      <c r="D161" s="6">
        <v>180</v>
      </c>
      <c r="E161" s="119">
        <v>80</v>
      </c>
      <c r="F161" s="98">
        <v>180</v>
      </c>
    </row>
    <row r="162" spans="1:6" ht="12">
      <c r="A162" s="82" t="s">
        <v>190</v>
      </c>
      <c r="B162" s="79"/>
      <c r="C162" s="98">
        <v>30</v>
      </c>
      <c r="D162" s="5">
        <v>30</v>
      </c>
      <c r="F162" s="98">
        <v>30</v>
      </c>
    </row>
    <row r="163" spans="1:6" ht="12">
      <c r="A163" s="82" t="s">
        <v>197</v>
      </c>
      <c r="B163" s="79"/>
      <c r="C163" s="98">
        <v>30</v>
      </c>
      <c r="D163" s="5">
        <v>30</v>
      </c>
      <c r="F163" s="5">
        <v>30</v>
      </c>
    </row>
    <row r="164" spans="1:6" ht="12">
      <c r="A164" s="82" t="s">
        <v>133</v>
      </c>
      <c r="B164" s="79"/>
      <c r="C164" s="98">
        <v>100</v>
      </c>
      <c r="D164" s="5">
        <v>100</v>
      </c>
      <c r="F164" s="5">
        <v>100</v>
      </c>
    </row>
    <row r="165" spans="1:6" ht="12">
      <c r="A165" s="82" t="s">
        <v>186</v>
      </c>
      <c r="B165" s="79"/>
      <c r="C165" s="98">
        <v>160</v>
      </c>
      <c r="D165" s="5">
        <v>160</v>
      </c>
      <c r="F165" s="5">
        <v>160</v>
      </c>
    </row>
    <row r="166" spans="1:6" ht="12">
      <c r="A166" s="82" t="s">
        <v>180</v>
      </c>
      <c r="B166" s="79"/>
      <c r="C166" s="98">
        <v>300</v>
      </c>
      <c r="D166" s="5">
        <v>300</v>
      </c>
      <c r="F166" s="5">
        <v>300</v>
      </c>
    </row>
    <row r="167" spans="1:6" ht="12">
      <c r="A167" s="82" t="s">
        <v>181</v>
      </c>
      <c r="B167" s="79"/>
      <c r="C167" s="98">
        <v>80</v>
      </c>
      <c r="D167" s="5">
        <v>80</v>
      </c>
      <c r="F167" s="5">
        <v>80</v>
      </c>
    </row>
    <row r="168" spans="1:6" ht="12.75" thickBot="1">
      <c r="A168" s="83" t="s">
        <v>198</v>
      </c>
      <c r="B168" s="79"/>
      <c r="C168" s="98">
        <v>200</v>
      </c>
      <c r="D168" s="72">
        <v>200</v>
      </c>
      <c r="F168" s="72">
        <v>200</v>
      </c>
    </row>
    <row r="169" spans="1:6" ht="12.75" thickBot="1">
      <c r="A169" s="4" t="s">
        <v>54</v>
      </c>
      <c r="B169" s="79"/>
      <c r="C169" s="106">
        <f>SUM(C160:C168)</f>
        <v>1400</v>
      </c>
      <c r="D169" s="94">
        <f>SUM(D160:D168)</f>
        <v>1780</v>
      </c>
      <c r="F169" s="5">
        <f>SUM(F160:F168)</f>
        <v>2280</v>
      </c>
    </row>
  </sheetData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&amp;LPřílohy k návrhu rozpočtu&amp;C2012</oddHeader>
    <oddFooter>&amp;L&amp;D&amp;R&amp;F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02"/>
  <sheetViews>
    <sheetView tabSelected="1" zoomScale="125" zoomScaleNormal="125" workbookViewId="0" topLeftCell="A1">
      <selection activeCell="E69" sqref="E69"/>
    </sheetView>
  </sheetViews>
  <sheetFormatPr defaultColWidth="9.00390625" defaultRowHeight="12.75"/>
  <cols>
    <col min="1" max="1" width="3.00390625" style="84" customWidth="1"/>
    <col min="2" max="2" width="50.125" style="68" customWidth="1"/>
    <col min="3" max="3" width="8.125" style="42" customWidth="1"/>
    <col min="4" max="4" width="8.625" style="42" customWidth="1"/>
    <col min="5" max="5" width="8.875" style="42" customWidth="1"/>
    <col min="6" max="6" width="8.25390625" style="42" customWidth="1"/>
    <col min="7" max="7" width="6.875" style="42" customWidth="1"/>
    <col min="8" max="8" width="9.125" style="134" customWidth="1"/>
    <col min="9" max="16384" width="9.125" style="68" customWidth="1"/>
  </cols>
  <sheetData>
    <row r="1" spans="3:7" ht="11.25">
      <c r="C1" s="25"/>
      <c r="D1" s="25"/>
      <c r="E1" s="25"/>
      <c r="F1" s="25"/>
      <c r="G1" s="25"/>
    </row>
    <row r="2" spans="2:7" ht="15.75" customHeight="1">
      <c r="B2" s="47" t="s">
        <v>0</v>
      </c>
      <c r="C2" s="14"/>
      <c r="D2" s="14"/>
      <c r="E2" s="14"/>
      <c r="F2" s="14"/>
      <c r="G2" s="14"/>
    </row>
    <row r="3" spans="1:7" ht="15.75" customHeight="1" thickBot="1">
      <c r="A3" s="86"/>
      <c r="B3" s="48" t="s">
        <v>1</v>
      </c>
      <c r="C3" s="15">
        <v>2012</v>
      </c>
      <c r="D3" s="15" t="s">
        <v>232</v>
      </c>
      <c r="E3" s="108">
        <v>41121</v>
      </c>
      <c r="F3" s="107" t="s">
        <v>239</v>
      </c>
      <c r="G3" s="15" t="s">
        <v>301</v>
      </c>
    </row>
    <row r="4" spans="1:7" ht="15.75" customHeight="1">
      <c r="A4" s="87">
        <v>1</v>
      </c>
      <c r="B4" s="16" t="s">
        <v>2</v>
      </c>
      <c r="C4" s="17">
        <v>25000</v>
      </c>
      <c r="D4" s="17">
        <v>25000</v>
      </c>
      <c r="E4" s="17">
        <v>11780</v>
      </c>
      <c r="F4" s="17">
        <v>25000</v>
      </c>
      <c r="G4" s="17"/>
    </row>
    <row r="5" spans="1:7" ht="15.75" customHeight="1">
      <c r="A5" s="87">
        <v>2</v>
      </c>
      <c r="B5" s="19" t="s">
        <v>3</v>
      </c>
      <c r="C5" s="20">
        <v>13000</v>
      </c>
      <c r="D5" s="20">
        <v>13000</v>
      </c>
      <c r="E5" s="20">
        <v>6685</v>
      </c>
      <c r="F5" s="20">
        <v>13000</v>
      </c>
      <c r="G5" s="20"/>
    </row>
    <row r="6" spans="1:8" ht="15.75" customHeight="1">
      <c r="A6" s="87">
        <v>3</v>
      </c>
      <c r="B6" s="19" t="s">
        <v>4</v>
      </c>
      <c r="C6" s="20">
        <v>2000</v>
      </c>
      <c r="D6" s="20">
        <v>2000</v>
      </c>
      <c r="E6" s="20">
        <v>523</v>
      </c>
      <c r="F6" s="109">
        <v>1500</v>
      </c>
      <c r="G6" s="109">
        <v>-500</v>
      </c>
      <c r="H6" s="134">
        <v>1</v>
      </c>
    </row>
    <row r="7" spans="1:8" ht="15.75" customHeight="1">
      <c r="A7" s="87">
        <v>4</v>
      </c>
      <c r="B7" s="19" t="s">
        <v>5</v>
      </c>
      <c r="C7" s="20">
        <v>2000</v>
      </c>
      <c r="D7" s="20">
        <v>2000</v>
      </c>
      <c r="E7" s="20">
        <v>684</v>
      </c>
      <c r="F7" s="109">
        <v>1500</v>
      </c>
      <c r="G7" s="109">
        <v>-500</v>
      </c>
      <c r="H7" s="134">
        <v>2</v>
      </c>
    </row>
    <row r="8" spans="1:7" ht="15.75" customHeight="1">
      <c r="A8" s="87">
        <v>5</v>
      </c>
      <c r="B8" s="19" t="s">
        <v>6</v>
      </c>
      <c r="C8" s="20">
        <v>13000</v>
      </c>
      <c r="D8" s="20">
        <v>13000</v>
      </c>
      <c r="E8" s="20">
        <v>8319</v>
      </c>
      <c r="F8" s="20">
        <v>13000</v>
      </c>
      <c r="G8" s="20"/>
    </row>
    <row r="9" spans="1:7" ht="15.75" customHeight="1">
      <c r="A9" s="87">
        <v>6</v>
      </c>
      <c r="B9" s="19" t="s">
        <v>7</v>
      </c>
      <c r="C9" s="20">
        <v>2500</v>
      </c>
      <c r="D9" s="20">
        <v>2500</v>
      </c>
      <c r="E9" s="20">
        <v>2485</v>
      </c>
      <c r="F9" s="20">
        <v>2500</v>
      </c>
      <c r="G9" s="20"/>
    </row>
    <row r="10" spans="1:7" ht="15.75" customHeight="1">
      <c r="A10" s="87">
        <v>7</v>
      </c>
      <c r="B10" s="19" t="s">
        <v>8</v>
      </c>
      <c r="C10" s="20">
        <v>6500</v>
      </c>
      <c r="D10" s="20">
        <v>6500</v>
      </c>
      <c r="E10" s="20">
        <v>3813</v>
      </c>
      <c r="F10" s="20">
        <v>6500</v>
      </c>
      <c r="G10" s="20"/>
    </row>
    <row r="11" spans="1:8" ht="15.75" customHeight="1">
      <c r="A11" s="87">
        <v>8</v>
      </c>
      <c r="B11" s="19" t="s">
        <v>222</v>
      </c>
      <c r="C11" s="20">
        <v>0</v>
      </c>
      <c r="D11" s="20">
        <v>0</v>
      </c>
      <c r="E11" s="20">
        <v>1387</v>
      </c>
      <c r="F11" s="109">
        <v>1500</v>
      </c>
      <c r="G11" s="109">
        <v>1500</v>
      </c>
      <c r="H11" s="134">
        <v>3</v>
      </c>
    </row>
    <row r="12" spans="1:8" ht="15.75" customHeight="1">
      <c r="A12" s="87">
        <v>9</v>
      </c>
      <c r="B12" s="19" t="s">
        <v>9</v>
      </c>
      <c r="C12" s="20">
        <v>5500</v>
      </c>
      <c r="D12" s="20">
        <v>5500</v>
      </c>
      <c r="E12" s="20">
        <v>2464</v>
      </c>
      <c r="F12" s="109">
        <v>5000</v>
      </c>
      <c r="G12" s="109">
        <v>-500</v>
      </c>
      <c r="H12" s="134">
        <v>4</v>
      </c>
    </row>
    <row r="13" spans="1:7" ht="15.75" customHeight="1">
      <c r="A13" s="87">
        <v>10</v>
      </c>
      <c r="B13" s="19" t="s">
        <v>10</v>
      </c>
      <c r="C13" s="20">
        <v>3300</v>
      </c>
      <c r="D13" s="20">
        <v>3300</v>
      </c>
      <c r="E13" s="20">
        <v>2411</v>
      </c>
      <c r="F13" s="20">
        <v>3300</v>
      </c>
      <c r="G13" s="20"/>
    </row>
    <row r="14" spans="1:7" ht="15.75" customHeight="1">
      <c r="A14" s="87">
        <v>11</v>
      </c>
      <c r="B14" s="19" t="s">
        <v>236</v>
      </c>
      <c r="C14" s="20">
        <v>0</v>
      </c>
      <c r="D14" s="20">
        <v>380</v>
      </c>
      <c r="E14" s="20">
        <v>447</v>
      </c>
      <c r="F14" s="20">
        <v>380</v>
      </c>
      <c r="G14" s="20"/>
    </row>
    <row r="15" spans="1:7" ht="15.75" customHeight="1">
      <c r="A15" s="87">
        <v>12</v>
      </c>
      <c r="B15" s="33" t="s">
        <v>127</v>
      </c>
      <c r="C15" s="20">
        <v>400</v>
      </c>
      <c r="D15" s="20">
        <v>400</v>
      </c>
      <c r="E15" s="20">
        <v>244</v>
      </c>
      <c r="F15" s="20">
        <v>400</v>
      </c>
      <c r="G15" s="20"/>
    </row>
    <row r="16" spans="1:7" ht="15.75" customHeight="1">
      <c r="A16" s="87">
        <v>13</v>
      </c>
      <c r="B16" s="33" t="s">
        <v>128</v>
      </c>
      <c r="C16" s="20">
        <v>140</v>
      </c>
      <c r="D16" s="20">
        <v>140</v>
      </c>
      <c r="E16" s="20">
        <v>79</v>
      </c>
      <c r="F16" s="20">
        <v>140</v>
      </c>
      <c r="G16" s="20"/>
    </row>
    <row r="17" spans="1:7" ht="15.75" customHeight="1">
      <c r="A17" s="87">
        <v>14</v>
      </c>
      <c r="B17" s="33" t="s">
        <v>129</v>
      </c>
      <c r="C17" s="20">
        <v>300</v>
      </c>
      <c r="D17" s="20">
        <v>300</v>
      </c>
      <c r="E17" s="20">
        <v>113</v>
      </c>
      <c r="F17" s="20">
        <v>300</v>
      </c>
      <c r="G17" s="20"/>
    </row>
    <row r="18" spans="1:7" ht="15.75" customHeight="1" thickBot="1">
      <c r="A18" s="87">
        <v>15</v>
      </c>
      <c r="B18" s="49" t="s">
        <v>130</v>
      </c>
      <c r="C18" s="20">
        <v>100</v>
      </c>
      <c r="D18" s="20">
        <v>100</v>
      </c>
      <c r="E18" s="20">
        <v>40</v>
      </c>
      <c r="F18" s="20">
        <v>100</v>
      </c>
      <c r="G18" s="20"/>
    </row>
    <row r="19" spans="2:7" ht="15.75" customHeight="1" thickBot="1" thickTop="1">
      <c r="B19" s="50" t="s">
        <v>11</v>
      </c>
      <c r="C19" s="43">
        <f>SUM(C4:C18)</f>
        <v>73740</v>
      </c>
      <c r="D19" s="43">
        <f>SUM(D4:D18)</f>
        <v>74120</v>
      </c>
      <c r="E19" s="43">
        <f>SUM(E4:E18)</f>
        <v>41474</v>
      </c>
      <c r="F19" s="43">
        <f>SUM(F4:F18)</f>
        <v>74120</v>
      </c>
      <c r="G19" s="43"/>
    </row>
    <row r="20" spans="1:7" ht="15.75" customHeight="1">
      <c r="A20" s="87">
        <v>16</v>
      </c>
      <c r="B20" s="19" t="s">
        <v>12</v>
      </c>
      <c r="C20" s="20">
        <v>30</v>
      </c>
      <c r="D20" s="20">
        <v>30</v>
      </c>
      <c r="E20" s="20">
        <v>2.5</v>
      </c>
      <c r="F20" s="20">
        <v>30</v>
      </c>
      <c r="G20" s="20"/>
    </row>
    <row r="21" spans="1:7" ht="15.75" customHeight="1">
      <c r="A21" s="87">
        <v>17</v>
      </c>
      <c r="B21" s="19" t="s">
        <v>13</v>
      </c>
      <c r="C21" s="20">
        <v>1500</v>
      </c>
      <c r="D21" s="20">
        <v>1500</v>
      </c>
      <c r="E21" s="20">
        <v>1067</v>
      </c>
      <c r="F21" s="20">
        <v>1500</v>
      </c>
      <c r="G21" s="20"/>
    </row>
    <row r="22" spans="1:7" ht="15.75" customHeight="1">
      <c r="A22" s="87">
        <v>18</v>
      </c>
      <c r="B22" s="19" t="s">
        <v>224</v>
      </c>
      <c r="C22" s="20">
        <v>0</v>
      </c>
      <c r="D22" s="20">
        <v>500</v>
      </c>
      <c r="E22" s="20">
        <v>500</v>
      </c>
      <c r="F22" s="20">
        <v>500</v>
      </c>
      <c r="G22" s="20"/>
    </row>
    <row r="23" spans="1:7" ht="15.75" customHeight="1">
      <c r="A23" s="87">
        <v>19</v>
      </c>
      <c r="B23" s="19" t="s">
        <v>131</v>
      </c>
      <c r="C23" s="20">
        <v>25</v>
      </c>
      <c r="D23" s="20">
        <v>25</v>
      </c>
      <c r="E23" s="20">
        <v>0</v>
      </c>
      <c r="F23" s="20">
        <v>25</v>
      </c>
      <c r="G23" s="20"/>
    </row>
    <row r="24" spans="1:7" ht="15.75" customHeight="1">
      <c r="A24" s="87">
        <v>20</v>
      </c>
      <c r="B24" s="19" t="s">
        <v>14</v>
      </c>
      <c r="C24" s="20">
        <v>40</v>
      </c>
      <c r="D24" s="20">
        <v>40</v>
      </c>
      <c r="E24" s="20">
        <v>76</v>
      </c>
      <c r="F24" s="20">
        <v>40</v>
      </c>
      <c r="G24" s="20"/>
    </row>
    <row r="25" spans="1:7" ht="15.75" customHeight="1" thickBot="1">
      <c r="A25" s="87">
        <v>21</v>
      </c>
      <c r="B25" s="19" t="s">
        <v>15</v>
      </c>
      <c r="C25" s="22">
        <v>5</v>
      </c>
      <c r="D25" s="22">
        <v>5</v>
      </c>
      <c r="E25" s="22">
        <v>2.21</v>
      </c>
      <c r="F25" s="22">
        <v>5</v>
      </c>
      <c r="G25" s="22"/>
    </row>
    <row r="26" spans="2:7" ht="15.75" customHeight="1" thickBot="1" thickTop="1">
      <c r="B26" s="51" t="s">
        <v>16</v>
      </c>
      <c r="C26" s="44">
        <f>SUM(C20:C25)</f>
        <v>1600</v>
      </c>
      <c r="D26" s="44">
        <f>SUM(D20:D25)</f>
        <v>2100</v>
      </c>
      <c r="E26" s="44">
        <f>SUM(E20:E25)</f>
        <v>1647.71</v>
      </c>
      <c r="F26" s="44">
        <f>SUM(F20:F25)</f>
        <v>2100</v>
      </c>
      <c r="G26" s="44"/>
    </row>
    <row r="27" spans="2:7" ht="15.75" customHeight="1" thickTop="1">
      <c r="B27" s="52"/>
      <c r="C27" s="23"/>
      <c r="D27" s="23"/>
      <c r="E27" s="23"/>
      <c r="F27" s="23"/>
      <c r="G27" s="23"/>
    </row>
    <row r="28" spans="1:7" ht="15.75" customHeight="1">
      <c r="A28" s="87">
        <v>22</v>
      </c>
      <c r="B28" s="19" t="s">
        <v>17</v>
      </c>
      <c r="C28" s="20">
        <v>14689</v>
      </c>
      <c r="D28" s="20">
        <v>14689</v>
      </c>
      <c r="E28" s="20">
        <v>8568</v>
      </c>
      <c r="F28" s="20">
        <v>14689</v>
      </c>
      <c r="G28" s="20"/>
    </row>
    <row r="29" spans="1:7" ht="15.75" customHeight="1">
      <c r="A29" s="87">
        <v>23</v>
      </c>
      <c r="B29" s="19" t="s">
        <v>18</v>
      </c>
      <c r="C29" s="20">
        <v>1600</v>
      </c>
      <c r="D29" s="20">
        <v>1536.8</v>
      </c>
      <c r="E29" s="20">
        <v>897</v>
      </c>
      <c r="F29" s="20">
        <v>1536.8</v>
      </c>
      <c r="G29" s="20"/>
    </row>
    <row r="30" spans="1:7" ht="15.75" customHeight="1">
      <c r="A30" s="87">
        <v>24</v>
      </c>
      <c r="B30" s="19" t="s">
        <v>138</v>
      </c>
      <c r="C30" s="20">
        <v>1400</v>
      </c>
      <c r="D30" s="20">
        <v>1400</v>
      </c>
      <c r="E30" s="20">
        <v>1154.71</v>
      </c>
      <c r="F30" s="20">
        <v>1400</v>
      </c>
      <c r="G30" s="20"/>
    </row>
    <row r="31" spans="1:7" ht="15.75" customHeight="1">
      <c r="A31" s="87">
        <v>25</v>
      </c>
      <c r="B31" s="19" t="s">
        <v>19</v>
      </c>
      <c r="C31" s="20">
        <v>2400</v>
      </c>
      <c r="D31" s="20">
        <v>2400</v>
      </c>
      <c r="E31" s="20">
        <v>2272.5</v>
      </c>
      <c r="F31" s="20">
        <v>2400</v>
      </c>
      <c r="G31" s="20"/>
    </row>
    <row r="32" spans="1:7" ht="15.75" customHeight="1">
      <c r="A32" s="87">
        <v>26</v>
      </c>
      <c r="B32" s="19" t="s">
        <v>136</v>
      </c>
      <c r="C32" s="20">
        <v>100</v>
      </c>
      <c r="D32" s="20">
        <v>100</v>
      </c>
      <c r="E32" s="20">
        <v>24.78</v>
      </c>
      <c r="F32" s="20">
        <v>100</v>
      </c>
      <c r="G32" s="20"/>
    </row>
    <row r="33" spans="1:7" ht="15.75" customHeight="1">
      <c r="A33" s="87">
        <v>27</v>
      </c>
      <c r="B33" s="19" t="s">
        <v>172</v>
      </c>
      <c r="C33" s="20">
        <v>2000</v>
      </c>
      <c r="D33" s="20">
        <v>2000</v>
      </c>
      <c r="E33" s="20">
        <v>400</v>
      </c>
      <c r="F33" s="20">
        <v>2000</v>
      </c>
      <c r="G33" s="20"/>
    </row>
    <row r="34" spans="1:8" ht="15.75" customHeight="1">
      <c r="A34" s="87">
        <v>28</v>
      </c>
      <c r="B34" s="19" t="s">
        <v>173</v>
      </c>
      <c r="C34" s="20">
        <v>3000</v>
      </c>
      <c r="D34" s="20">
        <v>3000</v>
      </c>
      <c r="E34" s="20">
        <v>400</v>
      </c>
      <c r="F34" s="109">
        <v>2100</v>
      </c>
      <c r="G34" s="109">
        <v>-900</v>
      </c>
      <c r="H34" s="134">
        <v>5</v>
      </c>
    </row>
    <row r="35" spans="1:7" ht="15.75" customHeight="1">
      <c r="A35" s="87">
        <v>29</v>
      </c>
      <c r="B35" s="19" t="s">
        <v>156</v>
      </c>
      <c r="C35" s="20">
        <v>500</v>
      </c>
      <c r="D35" s="20">
        <v>500</v>
      </c>
      <c r="E35" s="20">
        <v>0</v>
      </c>
      <c r="F35" s="20">
        <v>500</v>
      </c>
      <c r="G35" s="20"/>
    </row>
    <row r="36" spans="1:8" ht="15.75" customHeight="1">
      <c r="A36" s="87">
        <v>30</v>
      </c>
      <c r="B36" s="19" t="s">
        <v>135</v>
      </c>
      <c r="C36" s="20">
        <v>500</v>
      </c>
      <c r="D36" s="20">
        <v>700</v>
      </c>
      <c r="E36" s="20">
        <v>600</v>
      </c>
      <c r="F36" s="109">
        <v>1000</v>
      </c>
      <c r="G36" s="109">
        <v>300</v>
      </c>
      <c r="H36" s="134">
        <v>6</v>
      </c>
    </row>
    <row r="37" spans="1:7" ht="15.75" customHeight="1">
      <c r="A37" s="87">
        <v>31</v>
      </c>
      <c r="B37" s="19" t="s">
        <v>203</v>
      </c>
      <c r="C37" s="20">
        <v>5000</v>
      </c>
      <c r="D37" s="20">
        <v>5000</v>
      </c>
      <c r="E37" s="20">
        <v>0</v>
      </c>
      <c r="F37" s="20">
        <v>5000</v>
      </c>
      <c r="G37" s="20"/>
    </row>
    <row r="38" spans="1:7" ht="15.75" customHeight="1">
      <c r="A38" s="87">
        <v>32</v>
      </c>
      <c r="B38" s="19" t="s">
        <v>204</v>
      </c>
      <c r="C38" s="20">
        <v>8000</v>
      </c>
      <c r="D38" s="20">
        <v>8000</v>
      </c>
      <c r="E38" s="20">
        <v>0</v>
      </c>
      <c r="F38" s="20">
        <v>8000</v>
      </c>
      <c r="G38" s="20"/>
    </row>
    <row r="39" spans="1:7" ht="15.75" customHeight="1">
      <c r="A39" s="87">
        <v>33</v>
      </c>
      <c r="B39" s="19" t="s">
        <v>191</v>
      </c>
      <c r="C39" s="20">
        <v>5000</v>
      </c>
      <c r="D39" s="20">
        <v>5000</v>
      </c>
      <c r="E39" s="20">
        <v>0</v>
      </c>
      <c r="F39" s="20">
        <v>5000</v>
      </c>
      <c r="G39" s="20"/>
    </row>
    <row r="40" spans="1:7" ht="15.75" customHeight="1">
      <c r="A40" s="87">
        <v>34</v>
      </c>
      <c r="B40" s="19" t="s">
        <v>221</v>
      </c>
      <c r="C40" s="20">
        <v>540</v>
      </c>
      <c r="D40" s="20">
        <v>540</v>
      </c>
      <c r="E40" s="20">
        <v>507.83</v>
      </c>
      <c r="F40" s="20">
        <v>540</v>
      </c>
      <c r="G40" s="20"/>
    </row>
    <row r="41" spans="1:7" ht="15.75" customHeight="1">
      <c r="A41" s="87">
        <v>35</v>
      </c>
      <c r="B41" s="19" t="s">
        <v>206</v>
      </c>
      <c r="C41" s="20">
        <v>1300</v>
      </c>
      <c r="D41" s="20">
        <v>1300</v>
      </c>
      <c r="E41" s="20">
        <v>550</v>
      </c>
      <c r="F41" s="20">
        <v>1300</v>
      </c>
      <c r="G41" s="20"/>
    </row>
    <row r="42" spans="1:7" ht="15.75" customHeight="1">
      <c r="A42" s="87">
        <v>36</v>
      </c>
      <c r="B42" s="19" t="s">
        <v>192</v>
      </c>
      <c r="C42" s="20">
        <v>1000</v>
      </c>
      <c r="D42" s="20">
        <v>1000</v>
      </c>
      <c r="E42" s="20">
        <v>0</v>
      </c>
      <c r="F42" s="20">
        <v>1000</v>
      </c>
      <c r="G42" s="20"/>
    </row>
    <row r="43" spans="1:7" ht="15.75" customHeight="1">
      <c r="A43" s="87">
        <v>37</v>
      </c>
      <c r="B43" s="19" t="s">
        <v>210</v>
      </c>
      <c r="C43" s="20">
        <v>360</v>
      </c>
      <c r="D43" s="20">
        <v>360</v>
      </c>
      <c r="E43" s="20">
        <v>360.54</v>
      </c>
      <c r="F43" s="20">
        <v>360</v>
      </c>
      <c r="G43" s="20"/>
    </row>
    <row r="44" spans="1:7" ht="15.75" customHeight="1">
      <c r="A44" s="87">
        <v>38</v>
      </c>
      <c r="B44" s="19" t="s">
        <v>193</v>
      </c>
      <c r="C44" s="20">
        <v>27</v>
      </c>
      <c r="D44" s="20">
        <v>27</v>
      </c>
      <c r="E44" s="20">
        <v>26.96</v>
      </c>
      <c r="F44" s="20">
        <v>27</v>
      </c>
      <c r="G44" s="20"/>
    </row>
    <row r="45" spans="1:8" ht="15.75" customHeight="1">
      <c r="A45" s="87">
        <v>39</v>
      </c>
      <c r="B45" s="19" t="s">
        <v>196</v>
      </c>
      <c r="C45" s="20">
        <v>396</v>
      </c>
      <c r="D45" s="20">
        <v>396</v>
      </c>
      <c r="E45" s="20">
        <v>0</v>
      </c>
      <c r="F45" s="109">
        <v>0</v>
      </c>
      <c r="G45" s="109">
        <v>-396</v>
      </c>
      <c r="H45" s="134">
        <v>7</v>
      </c>
    </row>
    <row r="46" spans="1:8" ht="15.75" customHeight="1">
      <c r="A46" s="87">
        <v>40</v>
      </c>
      <c r="B46" s="19" t="s">
        <v>219</v>
      </c>
      <c r="C46" s="20">
        <v>450</v>
      </c>
      <c r="D46" s="20">
        <v>450</v>
      </c>
      <c r="E46" s="20">
        <v>0</v>
      </c>
      <c r="F46" s="109">
        <v>0</v>
      </c>
      <c r="G46" s="109">
        <v>-450</v>
      </c>
      <c r="H46" s="134">
        <v>8</v>
      </c>
    </row>
    <row r="47" spans="1:8" ht="15.75" customHeight="1" thickBot="1">
      <c r="A47" s="127">
        <v>41</v>
      </c>
      <c r="B47" s="57" t="s">
        <v>233</v>
      </c>
      <c r="C47" s="128">
        <v>0</v>
      </c>
      <c r="D47" s="128">
        <v>294</v>
      </c>
      <c r="E47" s="128">
        <v>0</v>
      </c>
      <c r="F47" s="129">
        <v>0</v>
      </c>
      <c r="G47" s="129">
        <v>-294</v>
      </c>
      <c r="H47" s="134">
        <v>9</v>
      </c>
    </row>
    <row r="48" spans="1:7" ht="15.75" customHeight="1">
      <c r="A48" s="85"/>
      <c r="B48" s="59"/>
      <c r="C48" s="24"/>
      <c r="D48" s="24"/>
      <c r="E48" s="24"/>
      <c r="F48" s="24"/>
      <c r="G48" s="24"/>
    </row>
    <row r="49" spans="1:7" ht="15.75" customHeight="1">
      <c r="A49" s="85"/>
      <c r="B49" s="59"/>
      <c r="C49" s="24"/>
      <c r="D49" s="24"/>
      <c r="E49" s="24"/>
      <c r="F49" s="24"/>
      <c r="G49" s="24"/>
    </row>
    <row r="50" spans="1:7" ht="15.75" customHeight="1">
      <c r="A50" s="85"/>
      <c r="B50" s="59"/>
      <c r="C50" s="24"/>
      <c r="D50" s="24"/>
      <c r="E50" s="24"/>
      <c r="F50" s="24"/>
      <c r="G50" s="24"/>
    </row>
    <row r="51" spans="1:8" ht="15.75" customHeight="1">
      <c r="A51" s="87">
        <v>42</v>
      </c>
      <c r="B51" s="19" t="s">
        <v>220</v>
      </c>
      <c r="C51" s="20">
        <v>449</v>
      </c>
      <c r="D51" s="20">
        <v>449</v>
      </c>
      <c r="E51" s="20">
        <v>0</v>
      </c>
      <c r="F51" s="109">
        <v>0</v>
      </c>
      <c r="G51" s="109">
        <v>-449</v>
      </c>
      <c r="H51" s="134">
        <v>10</v>
      </c>
    </row>
    <row r="52" spans="1:7" ht="15.75" customHeight="1">
      <c r="A52" s="87">
        <v>43</v>
      </c>
      <c r="B52" s="19" t="s">
        <v>228</v>
      </c>
      <c r="C52" s="80">
        <v>0</v>
      </c>
      <c r="D52" s="20">
        <v>820</v>
      </c>
      <c r="E52" s="20">
        <v>820</v>
      </c>
      <c r="F52" s="20">
        <v>820</v>
      </c>
      <c r="G52" s="20"/>
    </row>
    <row r="53" spans="1:8" ht="15.75" customHeight="1">
      <c r="A53" s="87">
        <v>44</v>
      </c>
      <c r="B53" s="19" t="s">
        <v>257</v>
      </c>
      <c r="C53" s="80">
        <v>0</v>
      </c>
      <c r="D53" s="20">
        <v>0</v>
      </c>
      <c r="E53" s="20">
        <v>856.1</v>
      </c>
      <c r="F53" s="109">
        <v>857</v>
      </c>
      <c r="G53" s="109">
        <v>857</v>
      </c>
      <c r="H53" s="134">
        <v>11</v>
      </c>
    </row>
    <row r="54" spans="1:8" ht="15.75" customHeight="1">
      <c r="A54" s="87">
        <v>45</v>
      </c>
      <c r="B54" s="19" t="s">
        <v>261</v>
      </c>
      <c r="C54" s="80">
        <v>0</v>
      </c>
      <c r="D54" s="20">
        <v>0</v>
      </c>
      <c r="E54" s="20">
        <v>70</v>
      </c>
      <c r="F54" s="109">
        <v>70</v>
      </c>
      <c r="G54" s="109">
        <v>70</v>
      </c>
      <c r="H54" s="134">
        <v>12</v>
      </c>
    </row>
    <row r="55" spans="1:8" ht="15.75" customHeight="1">
      <c r="A55" s="87">
        <v>46</v>
      </c>
      <c r="B55" s="19" t="s">
        <v>234</v>
      </c>
      <c r="C55" s="80">
        <v>0</v>
      </c>
      <c r="D55" s="20">
        <v>15086</v>
      </c>
      <c r="E55" s="20">
        <v>9993</v>
      </c>
      <c r="F55" s="109">
        <v>20716</v>
      </c>
      <c r="G55" s="109">
        <v>5630</v>
      </c>
      <c r="H55" s="134">
        <v>13</v>
      </c>
    </row>
    <row r="56" spans="1:8" ht="15.75" customHeight="1">
      <c r="A56" s="87">
        <v>47</v>
      </c>
      <c r="B56" s="19" t="s">
        <v>256</v>
      </c>
      <c r="C56" s="80">
        <v>0</v>
      </c>
      <c r="D56" s="20">
        <v>0</v>
      </c>
      <c r="E56" s="20">
        <v>3748</v>
      </c>
      <c r="F56" s="109">
        <v>3748</v>
      </c>
      <c r="G56" s="109">
        <v>3748</v>
      </c>
      <c r="H56" s="134">
        <v>14</v>
      </c>
    </row>
    <row r="57" spans="1:8" ht="15.75" customHeight="1">
      <c r="A57" s="87">
        <v>48</v>
      </c>
      <c r="B57" s="19" t="s">
        <v>240</v>
      </c>
      <c r="C57" s="80">
        <v>0</v>
      </c>
      <c r="D57" s="20">
        <v>0</v>
      </c>
      <c r="E57" s="20">
        <v>363</v>
      </c>
      <c r="F57" s="109">
        <v>500</v>
      </c>
      <c r="G57" s="109">
        <v>500</v>
      </c>
      <c r="H57" s="134">
        <v>15</v>
      </c>
    </row>
    <row r="58" spans="1:8" ht="15.75" customHeight="1">
      <c r="A58" s="87">
        <v>49</v>
      </c>
      <c r="B58" s="19" t="s">
        <v>226</v>
      </c>
      <c r="C58" s="20">
        <v>0</v>
      </c>
      <c r="D58" s="20">
        <v>900</v>
      </c>
      <c r="E58" s="20">
        <v>1080</v>
      </c>
      <c r="F58" s="109">
        <v>1080</v>
      </c>
      <c r="G58" s="109">
        <v>90</v>
      </c>
      <c r="H58" s="134">
        <v>16</v>
      </c>
    </row>
    <row r="59" spans="2:7" ht="15.75" customHeight="1" thickBot="1">
      <c r="B59" s="53" t="s">
        <v>20</v>
      </c>
      <c r="C59" s="20">
        <f>SUM(C28:C58)</f>
        <v>48711</v>
      </c>
      <c r="D59" s="20">
        <f>SUM(D28:D58)</f>
        <v>65947.8</v>
      </c>
      <c r="E59" s="20">
        <f>SUM(E28:E58)</f>
        <v>32692.42</v>
      </c>
      <c r="F59" s="20">
        <f>SUM(F28:F58)</f>
        <v>74743.8</v>
      </c>
      <c r="G59" s="20"/>
    </row>
    <row r="60" spans="1:7" ht="15.75" customHeight="1" thickBot="1">
      <c r="A60" s="87"/>
      <c r="B60" s="54" t="s">
        <v>21</v>
      </c>
      <c r="C60" s="45">
        <f>SUM(C59,C26,C19,C27)</f>
        <v>124051</v>
      </c>
      <c r="D60" s="45">
        <f>SUM(D59,D26,D19,D27)</f>
        <v>142167.8</v>
      </c>
      <c r="E60" s="45">
        <f>SUM(E59,E26,E19,E27)</f>
        <v>75814.13</v>
      </c>
      <c r="F60" s="45">
        <f>SUM(F59,F26,F19,F27)</f>
        <v>150963.8</v>
      </c>
      <c r="G60" s="45"/>
    </row>
    <row r="61" spans="2:7" ht="15.75" customHeight="1">
      <c r="B61" s="55"/>
      <c r="C61" s="21"/>
      <c r="D61" s="21"/>
      <c r="E61" s="21"/>
      <c r="F61" s="21"/>
      <c r="G61" s="21"/>
    </row>
    <row r="62" spans="2:7" ht="15.75" customHeight="1">
      <c r="B62" s="47" t="s">
        <v>22</v>
      </c>
      <c r="C62" s="25"/>
      <c r="D62" s="25"/>
      <c r="E62" s="25"/>
      <c r="F62" s="25"/>
      <c r="G62" s="25"/>
    </row>
    <row r="63" spans="1:7" ht="15.75" customHeight="1" thickBot="1">
      <c r="A63" s="87"/>
      <c r="B63" s="48" t="s">
        <v>1</v>
      </c>
      <c r="C63" s="26"/>
      <c r="D63" s="26"/>
      <c r="E63" s="26"/>
      <c r="F63" s="26"/>
      <c r="G63" s="26"/>
    </row>
    <row r="64" spans="1:8" ht="15.75" customHeight="1">
      <c r="A64" s="87">
        <v>50</v>
      </c>
      <c r="B64" s="56" t="s">
        <v>23</v>
      </c>
      <c r="C64" s="27">
        <v>0</v>
      </c>
      <c r="D64" s="27">
        <v>48.8</v>
      </c>
      <c r="E64" s="27"/>
      <c r="F64" s="133">
        <v>15.8</v>
      </c>
      <c r="G64" s="133">
        <v>-33</v>
      </c>
      <c r="H64" s="134">
        <v>17</v>
      </c>
    </row>
    <row r="65" spans="1:7" ht="15.75" customHeight="1" thickBot="1">
      <c r="A65" s="87"/>
      <c r="B65" s="57"/>
      <c r="C65" s="28"/>
      <c r="D65" s="28"/>
      <c r="E65" s="28"/>
      <c r="F65" s="28"/>
      <c r="G65" s="28"/>
    </row>
    <row r="66" spans="1:7" ht="15.75" customHeight="1">
      <c r="A66" s="87">
        <v>51</v>
      </c>
      <c r="B66" s="19" t="s">
        <v>184</v>
      </c>
      <c r="C66" s="29">
        <v>2300</v>
      </c>
      <c r="D66" s="29">
        <v>2300</v>
      </c>
      <c r="E66" s="29">
        <v>1150.1</v>
      </c>
      <c r="F66" s="29">
        <v>2300</v>
      </c>
      <c r="G66" s="29"/>
    </row>
    <row r="67" spans="1:7" ht="15.75" customHeight="1">
      <c r="A67" s="87">
        <v>52</v>
      </c>
      <c r="B67" s="19" t="s">
        <v>170</v>
      </c>
      <c r="C67" s="29">
        <v>12000</v>
      </c>
      <c r="D67" s="29">
        <v>12000</v>
      </c>
      <c r="E67" s="29">
        <v>6030</v>
      </c>
      <c r="F67" s="29">
        <v>12000</v>
      </c>
      <c r="G67" s="29"/>
    </row>
    <row r="68" spans="1:7" ht="15.75" customHeight="1">
      <c r="A68" s="87">
        <v>53</v>
      </c>
      <c r="B68" s="19" t="s">
        <v>235</v>
      </c>
      <c r="C68" s="29">
        <v>959</v>
      </c>
      <c r="D68" s="29">
        <v>1311</v>
      </c>
      <c r="E68" s="29">
        <v>758.18</v>
      </c>
      <c r="F68" s="29">
        <v>1311</v>
      </c>
      <c r="G68" s="29"/>
    </row>
    <row r="69" spans="1:7" ht="15.75" customHeight="1">
      <c r="A69" s="87">
        <v>54</v>
      </c>
      <c r="B69" s="19" t="s">
        <v>24</v>
      </c>
      <c r="C69" s="20">
        <v>2040</v>
      </c>
      <c r="D69" s="20">
        <v>2040</v>
      </c>
      <c r="E69" s="20">
        <v>1020</v>
      </c>
      <c r="F69" s="20">
        <v>2040</v>
      </c>
      <c r="G69" s="20"/>
    </row>
    <row r="70" spans="1:7" ht="15.75" customHeight="1">
      <c r="A70" s="87">
        <v>55</v>
      </c>
      <c r="B70" s="19" t="s">
        <v>25</v>
      </c>
      <c r="C70" s="29">
        <v>1360</v>
      </c>
      <c r="D70" s="29">
        <v>1360</v>
      </c>
      <c r="E70" s="29">
        <v>793.55</v>
      </c>
      <c r="F70" s="29">
        <v>1360</v>
      </c>
      <c r="G70" s="29"/>
    </row>
    <row r="71" spans="1:7" ht="15.75" customHeight="1">
      <c r="A71" s="87">
        <v>56</v>
      </c>
      <c r="B71" s="19" t="s">
        <v>26</v>
      </c>
      <c r="C71" s="29">
        <v>1220</v>
      </c>
      <c r="D71" s="29">
        <v>1220</v>
      </c>
      <c r="E71" s="29">
        <v>608.45</v>
      </c>
      <c r="F71" s="29">
        <v>1220</v>
      </c>
      <c r="G71" s="29"/>
    </row>
    <row r="72" spans="1:7" ht="15.75" customHeight="1">
      <c r="A72" s="87">
        <v>57</v>
      </c>
      <c r="B72" s="19" t="s">
        <v>195</v>
      </c>
      <c r="C72" s="29">
        <v>200</v>
      </c>
      <c r="D72" s="29">
        <v>200</v>
      </c>
      <c r="E72" s="29">
        <v>100</v>
      </c>
      <c r="F72" s="29">
        <v>200</v>
      </c>
      <c r="G72" s="29"/>
    </row>
    <row r="73" spans="1:7" ht="15.75" customHeight="1">
      <c r="A73" s="87">
        <v>58</v>
      </c>
      <c r="B73" s="19" t="s">
        <v>189</v>
      </c>
      <c r="C73" s="29">
        <v>600</v>
      </c>
      <c r="D73" s="29">
        <v>600</v>
      </c>
      <c r="E73" s="29">
        <v>216</v>
      </c>
      <c r="F73" s="29">
        <v>600</v>
      </c>
      <c r="G73" s="29"/>
    </row>
    <row r="74" spans="1:8" ht="15.75" customHeight="1">
      <c r="A74" s="87">
        <v>59</v>
      </c>
      <c r="B74" s="19" t="s">
        <v>247</v>
      </c>
      <c r="C74" s="20">
        <v>500</v>
      </c>
      <c r="D74" s="20">
        <v>570</v>
      </c>
      <c r="E74" s="20">
        <v>309.6</v>
      </c>
      <c r="F74" s="109">
        <v>700</v>
      </c>
      <c r="G74" s="109">
        <v>130</v>
      </c>
      <c r="H74" s="134">
        <v>18</v>
      </c>
    </row>
    <row r="75" spans="1:7" ht="15.75" customHeight="1">
      <c r="A75" s="87">
        <v>60</v>
      </c>
      <c r="B75" s="19" t="s">
        <v>248</v>
      </c>
      <c r="C75" s="20">
        <v>70</v>
      </c>
      <c r="D75" s="20">
        <v>0</v>
      </c>
      <c r="E75" s="20">
        <v>0</v>
      </c>
      <c r="F75" s="20">
        <v>0</v>
      </c>
      <c r="G75" s="20"/>
    </row>
    <row r="76" spans="1:7" ht="15.75" customHeight="1">
      <c r="A76" s="87">
        <v>61</v>
      </c>
      <c r="B76" s="19" t="s">
        <v>185</v>
      </c>
      <c r="C76" s="20">
        <v>600</v>
      </c>
      <c r="D76" s="20">
        <v>600</v>
      </c>
      <c r="E76" s="20">
        <v>600</v>
      </c>
      <c r="F76" s="20">
        <v>600</v>
      </c>
      <c r="G76" s="20"/>
    </row>
    <row r="77" spans="1:7" ht="15.75" customHeight="1">
      <c r="A77" s="87">
        <v>62</v>
      </c>
      <c r="B77" s="19" t="s">
        <v>27</v>
      </c>
      <c r="C77" s="29">
        <v>4880</v>
      </c>
      <c r="D77" s="29">
        <v>4880</v>
      </c>
      <c r="E77" s="29">
        <v>2490.1</v>
      </c>
      <c r="F77" s="29">
        <v>4880</v>
      </c>
      <c r="G77" s="29"/>
    </row>
    <row r="78" spans="1:7" ht="15.75" customHeight="1">
      <c r="A78" s="87">
        <v>63</v>
      </c>
      <c r="B78" s="19" t="s">
        <v>171</v>
      </c>
      <c r="C78" s="29">
        <v>4650</v>
      </c>
      <c r="D78" s="29">
        <v>4650</v>
      </c>
      <c r="E78" s="29">
        <v>2524.5</v>
      </c>
      <c r="F78" s="29">
        <v>4650</v>
      </c>
      <c r="G78" s="29"/>
    </row>
    <row r="79" spans="1:8" ht="15.75" customHeight="1">
      <c r="A79" s="88">
        <v>64</v>
      </c>
      <c r="B79" s="33" t="s">
        <v>249</v>
      </c>
      <c r="C79" s="29">
        <v>0</v>
      </c>
      <c r="D79" s="29">
        <v>0</v>
      </c>
      <c r="E79" s="29">
        <v>856.1</v>
      </c>
      <c r="F79" s="116">
        <v>857</v>
      </c>
      <c r="G79" s="116">
        <v>857</v>
      </c>
      <c r="H79" s="134">
        <v>19</v>
      </c>
    </row>
    <row r="80" spans="1:7" ht="15.75" customHeight="1">
      <c r="A80" s="88"/>
      <c r="B80" s="58" t="s">
        <v>28</v>
      </c>
      <c r="C80" s="30">
        <f>SUM(C66:C79)</f>
        <v>31379</v>
      </c>
      <c r="D80" s="30">
        <f>SUM(D66:D79)</f>
        <v>31731</v>
      </c>
      <c r="E80" s="30">
        <f>SUM(E66:E79)</f>
        <v>17456.58</v>
      </c>
      <c r="F80" s="30">
        <f>SUM(F66:F79)</f>
        <v>32718</v>
      </c>
      <c r="G80" s="30"/>
    </row>
    <row r="81" spans="1:7" ht="15.75" customHeight="1">
      <c r="A81" s="88">
        <v>65</v>
      </c>
      <c r="B81" s="33" t="s">
        <v>167</v>
      </c>
      <c r="C81" s="29">
        <v>1700</v>
      </c>
      <c r="D81" s="29">
        <v>1700</v>
      </c>
      <c r="E81" s="29">
        <v>826.67</v>
      </c>
      <c r="F81" s="29">
        <v>1700</v>
      </c>
      <c r="G81" s="29"/>
    </row>
    <row r="82" spans="1:7" ht="15.75" customHeight="1">
      <c r="A82" s="87">
        <v>66</v>
      </c>
      <c r="B82" s="19" t="s">
        <v>231</v>
      </c>
      <c r="C82" s="29">
        <v>230</v>
      </c>
      <c r="D82" s="29">
        <v>500</v>
      </c>
      <c r="E82" s="29">
        <v>70</v>
      </c>
      <c r="F82" s="29">
        <v>500</v>
      </c>
      <c r="G82" s="29"/>
    </row>
    <row r="83" spans="1:7" ht="15.75" customHeight="1">
      <c r="A83" s="87">
        <v>67</v>
      </c>
      <c r="B83" s="19" t="s">
        <v>229</v>
      </c>
      <c r="C83" s="29">
        <v>0</v>
      </c>
      <c r="D83" s="29">
        <v>820</v>
      </c>
      <c r="E83" s="29">
        <v>0</v>
      </c>
      <c r="F83" s="29">
        <v>820</v>
      </c>
      <c r="G83" s="29"/>
    </row>
    <row r="84" spans="1:7" ht="15.75" customHeight="1">
      <c r="A84" s="87">
        <v>68</v>
      </c>
      <c r="B84" s="19" t="s">
        <v>188</v>
      </c>
      <c r="C84" s="29">
        <v>800</v>
      </c>
      <c r="D84" s="29">
        <v>800</v>
      </c>
      <c r="E84" s="29">
        <v>6</v>
      </c>
      <c r="F84" s="29">
        <v>800</v>
      </c>
      <c r="G84" s="29"/>
    </row>
    <row r="85" spans="1:7" ht="15.75" customHeight="1">
      <c r="A85" s="87">
        <v>69</v>
      </c>
      <c r="B85" s="19" t="s">
        <v>227</v>
      </c>
      <c r="C85" s="29">
        <v>0</v>
      </c>
      <c r="D85" s="29">
        <v>450</v>
      </c>
      <c r="E85" s="29">
        <v>0</v>
      </c>
      <c r="F85" s="29">
        <v>450</v>
      </c>
      <c r="G85" s="29"/>
    </row>
    <row r="86" spans="1:7" ht="15.75" customHeight="1">
      <c r="A86" s="87">
        <v>70</v>
      </c>
      <c r="B86" s="19" t="s">
        <v>51</v>
      </c>
      <c r="C86" s="29">
        <v>100</v>
      </c>
      <c r="D86" s="29">
        <v>100</v>
      </c>
      <c r="E86" s="29">
        <v>1</v>
      </c>
      <c r="F86" s="29">
        <v>100</v>
      </c>
      <c r="G86" s="29"/>
    </row>
    <row r="87" spans="1:8" ht="15.75" customHeight="1">
      <c r="A87" s="87">
        <v>71</v>
      </c>
      <c r="B87" s="19" t="s">
        <v>258</v>
      </c>
      <c r="C87" s="29">
        <v>0</v>
      </c>
      <c r="D87" s="29">
        <v>0</v>
      </c>
      <c r="E87" s="29">
        <v>363</v>
      </c>
      <c r="F87" s="116">
        <v>500</v>
      </c>
      <c r="G87" s="116">
        <v>500</v>
      </c>
      <c r="H87" s="134">
        <v>20</v>
      </c>
    </row>
    <row r="88" spans="1:7" ht="15.75" customHeight="1">
      <c r="A88" s="87">
        <v>72</v>
      </c>
      <c r="B88" s="19" t="s">
        <v>305</v>
      </c>
      <c r="C88" s="29">
        <v>1800</v>
      </c>
      <c r="D88" s="29">
        <v>1800</v>
      </c>
      <c r="E88" s="29">
        <v>982.99</v>
      </c>
      <c r="F88" s="29">
        <v>1800</v>
      </c>
      <c r="G88" s="29"/>
    </row>
    <row r="89" spans="1:8" ht="15.75" customHeight="1">
      <c r="A89" s="87">
        <v>73</v>
      </c>
      <c r="B89" s="19" t="s">
        <v>304</v>
      </c>
      <c r="C89" s="29">
        <v>31800</v>
      </c>
      <c r="D89" s="29">
        <v>31800</v>
      </c>
      <c r="E89" s="29">
        <v>12549.89</v>
      </c>
      <c r="F89" s="116">
        <v>32120</v>
      </c>
      <c r="G89" s="116">
        <v>320</v>
      </c>
      <c r="H89" s="134">
        <v>21</v>
      </c>
    </row>
    <row r="90" spans="1:7" ht="15.75" customHeight="1">
      <c r="A90" s="87">
        <v>74</v>
      </c>
      <c r="B90" s="19" t="s">
        <v>29</v>
      </c>
      <c r="C90" s="29">
        <v>700</v>
      </c>
      <c r="D90" s="92">
        <v>700</v>
      </c>
      <c r="E90" s="92">
        <v>285.47</v>
      </c>
      <c r="F90" s="92">
        <v>700</v>
      </c>
      <c r="G90" s="29"/>
    </row>
    <row r="91" spans="1:8" ht="15.75" customHeight="1">
      <c r="A91" s="87">
        <v>75</v>
      </c>
      <c r="B91" s="19" t="s">
        <v>282</v>
      </c>
      <c r="C91" s="29">
        <v>0</v>
      </c>
      <c r="D91" s="92">
        <v>0</v>
      </c>
      <c r="E91" s="92">
        <v>1406</v>
      </c>
      <c r="F91" s="117">
        <v>1400</v>
      </c>
      <c r="G91" s="116">
        <v>1400</v>
      </c>
      <c r="H91" s="134">
        <v>22</v>
      </c>
    </row>
    <row r="92" spans="1:8" ht="15.75" customHeight="1">
      <c r="A92" s="87">
        <v>76</v>
      </c>
      <c r="B92" s="33" t="s">
        <v>250</v>
      </c>
      <c r="C92" s="31">
        <v>0</v>
      </c>
      <c r="D92" s="93">
        <v>0</v>
      </c>
      <c r="E92" s="93">
        <v>24</v>
      </c>
      <c r="F92" s="118">
        <v>24</v>
      </c>
      <c r="G92" s="110">
        <v>24</v>
      </c>
      <c r="H92" s="134">
        <v>23</v>
      </c>
    </row>
    <row r="93" spans="1:7" ht="15.75" customHeight="1" thickBot="1">
      <c r="A93" s="85"/>
      <c r="B93" s="121" t="s">
        <v>53</v>
      </c>
      <c r="C93" s="122">
        <f>SUM(C80:C92)</f>
        <v>68509</v>
      </c>
      <c r="D93" s="123">
        <f>SUM(D80:D92)</f>
        <v>70401</v>
      </c>
      <c r="E93" s="123">
        <f>SUM(E80:E92)</f>
        <v>33971.600000000006</v>
      </c>
      <c r="F93" s="123">
        <f>SUM(F80:F92)</f>
        <v>73632</v>
      </c>
      <c r="G93" s="124"/>
    </row>
    <row r="94" spans="1:7" ht="15.75" customHeight="1">
      <c r="A94" s="85"/>
      <c r="B94" s="59"/>
      <c r="C94" s="21"/>
      <c r="D94" s="21"/>
      <c r="E94" s="21"/>
      <c r="F94" s="21"/>
      <c r="G94" s="21"/>
    </row>
    <row r="95" spans="1:7" ht="15.75" customHeight="1">
      <c r="A95" s="85"/>
      <c r="B95" s="59"/>
      <c r="C95" s="21"/>
      <c r="D95" s="21"/>
      <c r="E95" s="21"/>
      <c r="F95" s="21"/>
      <c r="G95" s="21"/>
    </row>
    <row r="96" spans="1:7" ht="15.75" customHeight="1">
      <c r="A96" s="85"/>
      <c r="B96" s="59"/>
      <c r="C96" s="21"/>
      <c r="D96" s="21"/>
      <c r="E96" s="21"/>
      <c r="F96" s="21"/>
      <c r="G96" s="21"/>
    </row>
    <row r="97" spans="1:7" ht="15.75" customHeight="1">
      <c r="A97" s="85"/>
      <c r="B97" s="59"/>
      <c r="C97" s="21"/>
      <c r="D97" s="21"/>
      <c r="E97" s="21"/>
      <c r="F97" s="21"/>
      <c r="G97" s="21"/>
    </row>
    <row r="98" spans="1:7" ht="15.75" customHeight="1">
      <c r="A98" s="85"/>
      <c r="B98" s="59"/>
      <c r="C98" s="21"/>
      <c r="D98" s="21"/>
      <c r="E98" s="21"/>
      <c r="F98" s="21"/>
      <c r="G98" s="21"/>
    </row>
    <row r="99" spans="1:7" ht="15.75" customHeight="1">
      <c r="A99" s="85"/>
      <c r="B99" s="59"/>
      <c r="C99" s="21"/>
      <c r="D99" s="21"/>
      <c r="E99" s="21"/>
      <c r="F99" s="21"/>
      <c r="G99" s="21"/>
    </row>
    <row r="100" spans="2:7" ht="15.75" customHeight="1">
      <c r="B100" s="125" t="s">
        <v>30</v>
      </c>
      <c r="C100" s="38"/>
      <c r="D100" s="126"/>
      <c r="E100" s="126"/>
      <c r="F100" s="126"/>
      <c r="G100" s="38"/>
    </row>
    <row r="101" spans="1:7" ht="15.75" customHeight="1">
      <c r="A101" s="87">
        <v>77</v>
      </c>
      <c r="B101" s="19" t="s">
        <v>31</v>
      </c>
      <c r="C101" s="29">
        <v>1120</v>
      </c>
      <c r="D101" s="92">
        <v>1120</v>
      </c>
      <c r="E101" s="92">
        <v>714.13</v>
      </c>
      <c r="F101" s="92">
        <v>1120</v>
      </c>
      <c r="G101" s="29"/>
    </row>
    <row r="102" spans="1:7" ht="15.75" customHeight="1">
      <c r="A102" s="87">
        <v>78</v>
      </c>
      <c r="B102" s="19" t="s">
        <v>52</v>
      </c>
      <c r="C102" s="29">
        <v>3900</v>
      </c>
      <c r="D102" s="92">
        <v>3900</v>
      </c>
      <c r="E102" s="92">
        <v>2187.43</v>
      </c>
      <c r="F102" s="92">
        <v>3900</v>
      </c>
      <c r="G102" s="29"/>
    </row>
    <row r="103" spans="1:7" ht="15.75" customHeight="1">
      <c r="A103" s="87">
        <v>79</v>
      </c>
      <c r="B103" s="19" t="s">
        <v>32</v>
      </c>
      <c r="C103" s="29">
        <v>1500</v>
      </c>
      <c r="D103" s="92">
        <v>1500</v>
      </c>
      <c r="E103" s="92">
        <v>327</v>
      </c>
      <c r="F103" s="92">
        <v>1500</v>
      </c>
      <c r="G103" s="29"/>
    </row>
    <row r="104" spans="1:7" ht="15.75" customHeight="1">
      <c r="A104" s="87">
        <v>80</v>
      </c>
      <c r="B104" s="19" t="s">
        <v>33</v>
      </c>
      <c r="C104" s="29">
        <v>2240</v>
      </c>
      <c r="D104" s="92">
        <v>2240</v>
      </c>
      <c r="E104" s="92">
        <v>1023.15</v>
      </c>
      <c r="F104" s="92">
        <v>2240</v>
      </c>
      <c r="G104" s="29"/>
    </row>
    <row r="105" spans="1:7" ht="15.75" customHeight="1">
      <c r="A105" s="87">
        <v>81</v>
      </c>
      <c r="B105" s="19" t="s">
        <v>34</v>
      </c>
      <c r="C105" s="29">
        <v>1800</v>
      </c>
      <c r="D105" s="92">
        <v>1800</v>
      </c>
      <c r="E105" s="92">
        <v>1053.98</v>
      </c>
      <c r="F105" s="92">
        <v>1800</v>
      </c>
      <c r="G105" s="29"/>
    </row>
    <row r="106" spans="1:7" ht="15.75" customHeight="1">
      <c r="A106" s="87">
        <v>82</v>
      </c>
      <c r="B106" s="19" t="s">
        <v>35</v>
      </c>
      <c r="C106" s="29">
        <v>160</v>
      </c>
      <c r="D106" s="92">
        <v>160</v>
      </c>
      <c r="E106" s="92">
        <v>12</v>
      </c>
      <c r="F106" s="92">
        <v>160</v>
      </c>
      <c r="G106" s="29"/>
    </row>
    <row r="107" spans="1:7" ht="15.75" customHeight="1">
      <c r="A107" s="87">
        <v>83</v>
      </c>
      <c r="B107" s="19" t="s">
        <v>36</v>
      </c>
      <c r="C107" s="29">
        <v>2800</v>
      </c>
      <c r="D107" s="29">
        <v>2800</v>
      </c>
      <c r="E107" s="29">
        <v>1033.84</v>
      </c>
      <c r="F107" s="29">
        <v>2800</v>
      </c>
      <c r="G107" s="29"/>
    </row>
    <row r="108" spans="1:7" ht="15.75" customHeight="1">
      <c r="A108" s="87">
        <v>84</v>
      </c>
      <c r="B108" s="19" t="s">
        <v>37</v>
      </c>
      <c r="C108" s="29">
        <v>560</v>
      </c>
      <c r="D108" s="29">
        <v>560</v>
      </c>
      <c r="E108" s="29">
        <v>269.71</v>
      </c>
      <c r="F108" s="29">
        <v>560</v>
      </c>
      <c r="G108" s="29"/>
    </row>
    <row r="109" spans="1:7" ht="15.75" customHeight="1">
      <c r="A109" s="87">
        <v>85</v>
      </c>
      <c r="B109" s="19" t="s">
        <v>38</v>
      </c>
      <c r="C109" s="29">
        <v>460</v>
      </c>
      <c r="D109" s="29">
        <v>460</v>
      </c>
      <c r="E109" s="29"/>
      <c r="F109" s="29">
        <v>460</v>
      </c>
      <c r="G109" s="29"/>
    </row>
    <row r="110" spans="1:7" ht="15.75" customHeight="1">
      <c r="A110" s="89">
        <v>86</v>
      </c>
      <c r="B110" s="16" t="s">
        <v>211</v>
      </c>
      <c r="C110" s="32">
        <v>1000</v>
      </c>
      <c r="D110" s="32">
        <v>1000</v>
      </c>
      <c r="E110" s="32">
        <v>712.6</v>
      </c>
      <c r="F110" s="32">
        <v>1000</v>
      </c>
      <c r="G110" s="32"/>
    </row>
    <row r="111" spans="1:7" ht="15.75" customHeight="1">
      <c r="A111" s="87">
        <v>87</v>
      </c>
      <c r="B111" s="35" t="s">
        <v>39</v>
      </c>
      <c r="C111" s="29">
        <v>600</v>
      </c>
      <c r="D111" s="29">
        <v>600</v>
      </c>
      <c r="E111" s="29">
        <v>382.59</v>
      </c>
      <c r="F111" s="29">
        <v>600</v>
      </c>
      <c r="G111" s="29"/>
    </row>
    <row r="112" spans="1:7" ht="15.75" customHeight="1">
      <c r="A112" s="87">
        <v>88</v>
      </c>
      <c r="B112" s="35" t="s">
        <v>40</v>
      </c>
      <c r="C112" s="29">
        <v>400</v>
      </c>
      <c r="D112" s="29">
        <v>400</v>
      </c>
      <c r="E112" s="29">
        <v>307.14</v>
      </c>
      <c r="F112" s="29">
        <v>400</v>
      </c>
      <c r="G112" s="29"/>
    </row>
    <row r="113" spans="1:8" ht="15.75" customHeight="1">
      <c r="A113" s="87">
        <v>89</v>
      </c>
      <c r="B113" s="35" t="s">
        <v>303</v>
      </c>
      <c r="C113" s="31">
        <v>1400</v>
      </c>
      <c r="D113" s="31">
        <v>1780</v>
      </c>
      <c r="E113" s="31">
        <v>732.83</v>
      </c>
      <c r="F113" s="110">
        <v>2280</v>
      </c>
      <c r="G113" s="110">
        <v>500</v>
      </c>
      <c r="H113" s="134">
        <v>24</v>
      </c>
    </row>
    <row r="114" spans="1:8" ht="15.75" customHeight="1">
      <c r="A114" s="87">
        <v>90</v>
      </c>
      <c r="B114" s="35" t="s">
        <v>200</v>
      </c>
      <c r="C114" s="31">
        <v>300</v>
      </c>
      <c r="D114" s="31">
        <v>300</v>
      </c>
      <c r="E114" s="31">
        <v>772.53</v>
      </c>
      <c r="F114" s="110">
        <v>1100</v>
      </c>
      <c r="G114" s="110">
        <v>800</v>
      </c>
      <c r="H114" s="134">
        <v>25</v>
      </c>
    </row>
    <row r="115" spans="1:7" ht="15.75" customHeight="1" thickBot="1">
      <c r="A115" s="90"/>
      <c r="B115" s="60" t="s">
        <v>41</v>
      </c>
      <c r="C115" s="46">
        <f>SUM(C101:C114)</f>
        <v>18240</v>
      </c>
      <c r="D115" s="46">
        <f>SUM(D101:D114)</f>
        <v>18620</v>
      </c>
      <c r="E115" s="46">
        <f>SUM(E101:E114)</f>
        <v>9528.930000000002</v>
      </c>
      <c r="F115" s="46">
        <f>SUM(F101:F114)</f>
        <v>19920</v>
      </c>
      <c r="G115" s="46"/>
    </row>
    <row r="116" spans="1:7" ht="15.75" customHeight="1" thickTop="1">
      <c r="A116" s="85"/>
      <c r="B116" s="61" t="s">
        <v>42</v>
      </c>
      <c r="C116" s="32">
        <f>SUM(C115,C80:C92,C64,BY7671)</f>
        <v>86749</v>
      </c>
      <c r="D116" s="32">
        <f>SUM(D115,D80:D92,D64,BZ7671)</f>
        <v>89069.8</v>
      </c>
      <c r="E116" s="32">
        <f>SUM(E115,E80:E92,E64,CA7671)</f>
        <v>43500.53</v>
      </c>
      <c r="F116" s="32">
        <f>SUM(F115,F80:F92,F64,CA7671)</f>
        <v>93567.8</v>
      </c>
      <c r="G116" s="32"/>
    </row>
    <row r="117" spans="1:7" ht="15.75" customHeight="1">
      <c r="A117" s="85"/>
      <c r="B117" s="55"/>
      <c r="C117" s="21"/>
      <c r="D117" s="21"/>
      <c r="E117" s="21"/>
      <c r="F117" s="21"/>
      <c r="G117" s="21"/>
    </row>
    <row r="118" spans="2:7" ht="15.75" customHeight="1">
      <c r="B118" s="47" t="s">
        <v>43</v>
      </c>
      <c r="C118" s="25"/>
      <c r="D118" s="25"/>
      <c r="E118" s="25"/>
      <c r="F118" s="25"/>
      <c r="G118" s="25"/>
    </row>
    <row r="119" spans="1:7" ht="15.75" customHeight="1" thickBot="1">
      <c r="A119" s="87"/>
      <c r="B119" s="53" t="s">
        <v>1</v>
      </c>
      <c r="C119" s="26"/>
      <c r="D119" s="26"/>
      <c r="E119" s="26"/>
      <c r="F119" s="26"/>
      <c r="G119" s="26"/>
    </row>
    <row r="120" spans="1:7" ht="15.75" customHeight="1">
      <c r="A120" s="87">
        <v>91</v>
      </c>
      <c r="B120" s="33" t="s">
        <v>230</v>
      </c>
      <c r="C120" s="34">
        <v>500</v>
      </c>
      <c r="D120" s="34">
        <v>1000</v>
      </c>
      <c r="E120" s="34">
        <v>0</v>
      </c>
      <c r="F120" s="34">
        <v>1000</v>
      </c>
      <c r="G120" s="34"/>
    </row>
    <row r="121" spans="1:7" ht="15.75" customHeight="1">
      <c r="A121" s="87">
        <v>92</v>
      </c>
      <c r="B121" s="33" t="s">
        <v>252</v>
      </c>
      <c r="C121" s="32">
        <v>500</v>
      </c>
      <c r="D121" s="32">
        <v>500</v>
      </c>
      <c r="E121" s="32">
        <v>200</v>
      </c>
      <c r="F121" s="32">
        <v>500</v>
      </c>
      <c r="G121" s="32"/>
    </row>
    <row r="122" spans="1:7" ht="15.75" customHeight="1">
      <c r="A122" s="87">
        <v>93</v>
      </c>
      <c r="B122" s="33" t="s">
        <v>199</v>
      </c>
      <c r="C122" s="32">
        <v>300</v>
      </c>
      <c r="D122" s="32">
        <v>300</v>
      </c>
      <c r="E122" s="32">
        <v>0</v>
      </c>
      <c r="F122" s="32">
        <v>300</v>
      </c>
      <c r="G122" s="32"/>
    </row>
    <row r="123" spans="1:7" ht="15.75" customHeight="1">
      <c r="A123" s="87">
        <v>94</v>
      </c>
      <c r="B123" s="33" t="s">
        <v>237</v>
      </c>
      <c r="C123" s="29">
        <v>130</v>
      </c>
      <c r="D123" s="29">
        <v>190</v>
      </c>
      <c r="E123" s="29">
        <v>9</v>
      </c>
      <c r="F123" s="29">
        <v>190</v>
      </c>
      <c r="G123" s="29"/>
    </row>
    <row r="124" spans="1:8" ht="15.75" customHeight="1">
      <c r="A124" s="87">
        <v>95</v>
      </c>
      <c r="B124" s="33" t="s">
        <v>255</v>
      </c>
      <c r="C124" s="29">
        <v>0</v>
      </c>
      <c r="D124" s="29">
        <v>0</v>
      </c>
      <c r="E124" s="29">
        <v>9306</v>
      </c>
      <c r="F124" s="116">
        <v>9306</v>
      </c>
      <c r="G124" s="116">
        <v>9306</v>
      </c>
      <c r="H124" s="134">
        <v>26</v>
      </c>
    </row>
    <row r="125" spans="1:7" ht="15.75" customHeight="1">
      <c r="A125" s="87">
        <v>96</v>
      </c>
      <c r="B125" s="33" t="s">
        <v>208</v>
      </c>
      <c r="C125" s="29">
        <v>3000</v>
      </c>
      <c r="D125" s="29">
        <v>3000</v>
      </c>
      <c r="E125" s="29">
        <v>0</v>
      </c>
      <c r="F125" s="29">
        <v>3000</v>
      </c>
      <c r="G125" s="29"/>
    </row>
    <row r="126" spans="1:8" ht="15.75" customHeight="1">
      <c r="A126" s="87">
        <v>97</v>
      </c>
      <c r="B126" s="33" t="s">
        <v>291</v>
      </c>
      <c r="C126" s="29">
        <v>0</v>
      </c>
      <c r="D126" s="29">
        <v>15086</v>
      </c>
      <c r="E126" s="29">
        <v>9993</v>
      </c>
      <c r="F126" s="116">
        <v>20716</v>
      </c>
      <c r="G126" s="116">
        <v>5630</v>
      </c>
      <c r="H126" s="134">
        <v>27</v>
      </c>
    </row>
    <row r="127" spans="1:8" ht="15.75" customHeight="1">
      <c r="A127" s="87">
        <v>98</v>
      </c>
      <c r="B127" s="33" t="s">
        <v>253</v>
      </c>
      <c r="C127" s="29">
        <v>0</v>
      </c>
      <c r="D127" s="29">
        <v>0</v>
      </c>
      <c r="E127" s="29">
        <v>1998</v>
      </c>
      <c r="F127" s="116">
        <v>3748</v>
      </c>
      <c r="G127" s="116">
        <v>3748</v>
      </c>
      <c r="H127" s="134">
        <v>28</v>
      </c>
    </row>
    <row r="128" spans="1:7" ht="15.75" customHeight="1">
      <c r="A128" s="87">
        <v>99</v>
      </c>
      <c r="B128" s="35" t="s">
        <v>207</v>
      </c>
      <c r="C128" s="20">
        <v>500</v>
      </c>
      <c r="D128" s="20">
        <v>500</v>
      </c>
      <c r="E128" s="20">
        <v>0</v>
      </c>
      <c r="F128" s="20">
        <v>500</v>
      </c>
      <c r="G128" s="20"/>
    </row>
    <row r="129" spans="1:8" ht="15.75" customHeight="1">
      <c r="A129" s="87">
        <v>100</v>
      </c>
      <c r="B129" s="35" t="s">
        <v>290</v>
      </c>
      <c r="C129" s="20">
        <v>480</v>
      </c>
      <c r="D129" s="20">
        <v>480</v>
      </c>
      <c r="E129" s="20">
        <v>776.99</v>
      </c>
      <c r="F129" s="109">
        <v>780</v>
      </c>
      <c r="G129" s="109">
        <v>300</v>
      </c>
      <c r="H129" s="134">
        <v>29</v>
      </c>
    </row>
    <row r="130" spans="1:7" ht="15.75" customHeight="1">
      <c r="A130" s="87">
        <v>101</v>
      </c>
      <c r="B130" s="35" t="s">
        <v>209</v>
      </c>
      <c r="C130" s="20">
        <v>100</v>
      </c>
      <c r="D130" s="20">
        <v>100</v>
      </c>
      <c r="E130" s="20">
        <v>0</v>
      </c>
      <c r="F130" s="20">
        <v>100</v>
      </c>
      <c r="G130" s="20"/>
    </row>
    <row r="131" spans="1:7" ht="15.75" customHeight="1">
      <c r="A131" s="87">
        <v>102</v>
      </c>
      <c r="B131" s="35" t="s">
        <v>165</v>
      </c>
      <c r="C131" s="20">
        <v>100</v>
      </c>
      <c r="D131" s="20">
        <v>100</v>
      </c>
      <c r="E131" s="20">
        <v>67</v>
      </c>
      <c r="F131" s="20">
        <v>100</v>
      </c>
      <c r="G131" s="20"/>
    </row>
    <row r="132" spans="1:7" ht="15.75" customHeight="1">
      <c r="A132" s="87">
        <v>103</v>
      </c>
      <c r="B132" s="35" t="s">
        <v>153</v>
      </c>
      <c r="C132" s="20">
        <v>100</v>
      </c>
      <c r="D132" s="20">
        <v>100</v>
      </c>
      <c r="E132" s="20">
        <v>0</v>
      </c>
      <c r="F132" s="20">
        <v>100</v>
      </c>
      <c r="G132" s="20"/>
    </row>
    <row r="133" spans="1:7" ht="15.75" customHeight="1">
      <c r="A133" s="87">
        <v>104</v>
      </c>
      <c r="B133" s="35" t="s">
        <v>259</v>
      </c>
      <c r="C133" s="20">
        <v>300</v>
      </c>
      <c r="D133" s="20">
        <v>300</v>
      </c>
      <c r="E133" s="20">
        <v>92</v>
      </c>
      <c r="F133" s="20">
        <v>300</v>
      </c>
      <c r="G133" s="20"/>
    </row>
    <row r="134" spans="1:8" ht="15.75" customHeight="1">
      <c r="A134" s="87">
        <v>105</v>
      </c>
      <c r="B134" s="35" t="s">
        <v>292</v>
      </c>
      <c r="C134" s="20">
        <v>0</v>
      </c>
      <c r="D134" s="20">
        <v>2500</v>
      </c>
      <c r="E134" s="20">
        <v>0</v>
      </c>
      <c r="F134" s="109">
        <v>0</v>
      </c>
      <c r="G134" s="109">
        <v>-2500</v>
      </c>
      <c r="H134" s="134">
        <v>30</v>
      </c>
    </row>
    <row r="135" spans="1:7" ht="15.75" customHeight="1">
      <c r="A135" s="87">
        <v>106</v>
      </c>
      <c r="B135" s="33" t="s">
        <v>187</v>
      </c>
      <c r="C135" s="29">
        <v>800</v>
      </c>
      <c r="D135" s="29">
        <v>1200</v>
      </c>
      <c r="E135" s="29">
        <v>124.98</v>
      </c>
      <c r="F135" s="29">
        <v>1200</v>
      </c>
      <c r="G135" s="29"/>
    </row>
    <row r="136" spans="1:7" ht="15.75" customHeight="1">
      <c r="A136" s="87">
        <v>107</v>
      </c>
      <c r="B136" s="35" t="s">
        <v>293</v>
      </c>
      <c r="C136" s="20">
        <v>1400</v>
      </c>
      <c r="D136" s="20">
        <v>1400</v>
      </c>
      <c r="E136" s="20">
        <v>0</v>
      </c>
      <c r="F136" s="20">
        <v>1400</v>
      </c>
      <c r="G136" s="20"/>
    </row>
    <row r="137" spans="1:7" ht="15.75" customHeight="1">
      <c r="A137" s="87">
        <v>108</v>
      </c>
      <c r="B137" s="35" t="s">
        <v>294</v>
      </c>
      <c r="C137" s="20">
        <v>9000</v>
      </c>
      <c r="D137" s="20">
        <v>9000</v>
      </c>
      <c r="E137" s="20">
        <v>0</v>
      </c>
      <c r="F137" s="20">
        <v>9000</v>
      </c>
      <c r="G137" s="20"/>
    </row>
    <row r="138" spans="1:7" ht="15.75" customHeight="1">
      <c r="A138" s="87">
        <v>109</v>
      </c>
      <c r="B138" s="35" t="s">
        <v>295</v>
      </c>
      <c r="C138" s="20">
        <v>9300</v>
      </c>
      <c r="D138" s="20">
        <v>9300</v>
      </c>
      <c r="E138" s="20">
        <v>0</v>
      </c>
      <c r="F138" s="20">
        <v>9300</v>
      </c>
      <c r="G138" s="20"/>
    </row>
    <row r="139" spans="1:7" ht="15.75" customHeight="1">
      <c r="A139" s="87">
        <v>110</v>
      </c>
      <c r="B139" s="35" t="s">
        <v>296</v>
      </c>
      <c r="C139" s="20">
        <v>500</v>
      </c>
      <c r="D139" s="20">
        <v>500</v>
      </c>
      <c r="E139" s="20">
        <v>0</v>
      </c>
      <c r="F139" s="20">
        <v>500</v>
      </c>
      <c r="G139" s="20"/>
    </row>
    <row r="140" spans="1:7" ht="15.75" customHeight="1">
      <c r="A140" s="87">
        <v>111</v>
      </c>
      <c r="B140" s="35" t="s">
        <v>297</v>
      </c>
      <c r="C140" s="20">
        <v>2300</v>
      </c>
      <c r="D140" s="20">
        <v>2300</v>
      </c>
      <c r="E140" s="20">
        <v>0</v>
      </c>
      <c r="F140" s="20">
        <v>2300</v>
      </c>
      <c r="G140" s="20"/>
    </row>
    <row r="141" spans="1:7" ht="15.75" customHeight="1">
      <c r="A141" s="87">
        <v>112</v>
      </c>
      <c r="B141" s="35" t="s">
        <v>298</v>
      </c>
      <c r="C141" s="20">
        <v>14500</v>
      </c>
      <c r="D141" s="20">
        <v>14500</v>
      </c>
      <c r="E141" s="20">
        <v>0</v>
      </c>
      <c r="F141" s="20">
        <v>14500</v>
      </c>
      <c r="G141" s="20"/>
    </row>
    <row r="142" spans="1:7" ht="15.75" customHeight="1">
      <c r="A142" s="87">
        <v>113</v>
      </c>
      <c r="B142" s="35" t="s">
        <v>299</v>
      </c>
      <c r="C142" s="20">
        <v>9270</v>
      </c>
      <c r="D142" s="20">
        <v>9270</v>
      </c>
      <c r="E142" s="20">
        <v>0</v>
      </c>
      <c r="F142" s="20">
        <v>9270</v>
      </c>
      <c r="G142" s="20"/>
    </row>
    <row r="143" spans="1:8" ht="15.75" customHeight="1">
      <c r="A143" s="87">
        <v>114</v>
      </c>
      <c r="B143" s="35" t="s">
        <v>300</v>
      </c>
      <c r="C143" s="20">
        <v>0</v>
      </c>
      <c r="D143" s="20">
        <v>0</v>
      </c>
      <c r="E143" s="20">
        <v>0</v>
      </c>
      <c r="F143" s="109">
        <v>500</v>
      </c>
      <c r="G143" s="109">
        <v>500</v>
      </c>
      <c r="H143" s="134">
        <v>31</v>
      </c>
    </row>
    <row r="144" spans="1:7" ht="15.75" customHeight="1">
      <c r="A144" s="85"/>
      <c r="B144" s="69"/>
      <c r="C144" s="24"/>
      <c r="D144" s="24"/>
      <c r="E144" s="24"/>
      <c r="F144" s="24"/>
      <c r="G144" s="24"/>
    </row>
    <row r="145" spans="1:7" ht="15.75" customHeight="1">
      <c r="A145" s="85"/>
      <c r="B145" s="69"/>
      <c r="C145" s="24"/>
      <c r="D145" s="24"/>
      <c r="E145" s="24"/>
      <c r="F145" s="24"/>
      <c r="G145" s="24"/>
    </row>
    <row r="146" spans="1:7" ht="15.75" customHeight="1">
      <c r="A146" s="85"/>
      <c r="B146" s="69"/>
      <c r="C146" s="24"/>
      <c r="D146" s="24"/>
      <c r="E146" s="24"/>
      <c r="F146" s="24"/>
      <c r="G146" s="24"/>
    </row>
    <row r="147" spans="1:7" ht="15.75" customHeight="1">
      <c r="A147" s="85"/>
      <c r="B147" s="69"/>
      <c r="C147" s="24"/>
      <c r="D147" s="24"/>
      <c r="E147" s="24"/>
      <c r="F147" s="24"/>
      <c r="G147" s="24"/>
    </row>
    <row r="148" spans="1:7" ht="15.75" customHeight="1">
      <c r="A148" s="87">
        <v>115</v>
      </c>
      <c r="B148" s="35" t="s">
        <v>178</v>
      </c>
      <c r="C148" s="20">
        <v>3000</v>
      </c>
      <c r="D148" s="20">
        <v>3100</v>
      </c>
      <c r="E148" s="20">
        <v>3017.64</v>
      </c>
      <c r="F148" s="20">
        <v>3100</v>
      </c>
      <c r="G148" s="20"/>
    </row>
    <row r="149" spans="1:7" ht="15.75" customHeight="1">
      <c r="A149" s="87">
        <v>116</v>
      </c>
      <c r="B149" s="35" t="s">
        <v>194</v>
      </c>
      <c r="C149" s="29">
        <v>1900</v>
      </c>
      <c r="D149" s="29">
        <v>1650</v>
      </c>
      <c r="E149" s="29">
        <v>0</v>
      </c>
      <c r="F149" s="29">
        <v>1650</v>
      </c>
      <c r="G149" s="29"/>
    </row>
    <row r="150" spans="1:8" ht="15.75" customHeight="1">
      <c r="A150" s="87">
        <v>117</v>
      </c>
      <c r="B150" s="35" t="s">
        <v>251</v>
      </c>
      <c r="C150" s="29">
        <v>0</v>
      </c>
      <c r="D150" s="29">
        <v>0</v>
      </c>
      <c r="E150" s="29">
        <v>545</v>
      </c>
      <c r="F150" s="116">
        <v>550</v>
      </c>
      <c r="G150" s="116">
        <v>550</v>
      </c>
      <c r="H150" s="134">
        <v>32</v>
      </c>
    </row>
    <row r="151" spans="1:8" ht="15.75" customHeight="1">
      <c r="A151" s="87">
        <v>118</v>
      </c>
      <c r="B151" s="35" t="s">
        <v>289</v>
      </c>
      <c r="C151" s="20">
        <v>1200</v>
      </c>
      <c r="D151" s="20">
        <v>1200</v>
      </c>
      <c r="E151" s="20">
        <v>818.36</v>
      </c>
      <c r="F151" s="109">
        <v>1000</v>
      </c>
      <c r="G151" s="109">
        <v>-200</v>
      </c>
      <c r="H151" s="134">
        <v>33</v>
      </c>
    </row>
    <row r="152" spans="1:8" ht="15.75" customHeight="1">
      <c r="A152" s="87">
        <v>119</v>
      </c>
      <c r="B152" s="35" t="s">
        <v>241</v>
      </c>
      <c r="C152" s="20">
        <v>0</v>
      </c>
      <c r="D152" s="20">
        <v>0</v>
      </c>
      <c r="E152" s="20">
        <v>0</v>
      </c>
      <c r="F152" s="109">
        <v>200</v>
      </c>
      <c r="G152" s="109">
        <v>200</v>
      </c>
      <c r="H152" s="134">
        <v>34</v>
      </c>
    </row>
    <row r="153" spans="1:8" ht="15.75" customHeight="1">
      <c r="A153" s="87">
        <v>120</v>
      </c>
      <c r="B153" s="35" t="s">
        <v>254</v>
      </c>
      <c r="C153" s="20">
        <v>500</v>
      </c>
      <c r="D153" s="20">
        <v>800</v>
      </c>
      <c r="E153" s="20">
        <v>114</v>
      </c>
      <c r="F153" s="109">
        <v>500</v>
      </c>
      <c r="G153" s="109">
        <v>-300</v>
      </c>
      <c r="H153" s="134">
        <v>35</v>
      </c>
    </row>
    <row r="154" spans="1:8" ht="15.75" customHeight="1">
      <c r="A154" s="87">
        <v>121</v>
      </c>
      <c r="B154" s="35" t="s">
        <v>242</v>
      </c>
      <c r="C154" s="20">
        <v>0</v>
      </c>
      <c r="D154" s="20">
        <v>0</v>
      </c>
      <c r="E154" s="20">
        <v>191</v>
      </c>
      <c r="F154" s="109">
        <v>300</v>
      </c>
      <c r="G154" s="109">
        <v>300</v>
      </c>
      <c r="H154" s="134">
        <v>36</v>
      </c>
    </row>
    <row r="155" spans="1:7" ht="15.75" customHeight="1">
      <c r="A155" s="87">
        <v>122</v>
      </c>
      <c r="B155" s="35" t="s">
        <v>288</v>
      </c>
      <c r="C155" s="20">
        <v>3500</v>
      </c>
      <c r="D155" s="20">
        <v>3200</v>
      </c>
      <c r="E155" s="20">
        <v>3198</v>
      </c>
      <c r="F155" s="20">
        <v>3200</v>
      </c>
      <c r="G155" s="20"/>
    </row>
    <row r="156" spans="1:7" ht="15.75" customHeight="1" thickBot="1">
      <c r="A156" s="87">
        <v>123</v>
      </c>
      <c r="B156" s="62" t="s">
        <v>287</v>
      </c>
      <c r="C156" s="22">
        <v>1500</v>
      </c>
      <c r="D156" s="22">
        <v>1800</v>
      </c>
      <c r="E156" s="22">
        <v>1360</v>
      </c>
      <c r="F156" s="22">
        <v>1800</v>
      </c>
      <c r="G156" s="22"/>
    </row>
    <row r="157" spans="2:7" ht="15.75" customHeight="1" thickTop="1">
      <c r="B157" s="63" t="s">
        <v>44</v>
      </c>
      <c r="C157" s="32">
        <f>SUM(C120:C156)</f>
        <v>64680</v>
      </c>
      <c r="D157" s="32">
        <f>SUM(D120:D156)</f>
        <v>83376</v>
      </c>
      <c r="E157" s="32">
        <f>SUM(E120:E156)</f>
        <v>31810.97</v>
      </c>
      <c r="F157" s="32">
        <f>SUM(F120:F156)</f>
        <v>100910</v>
      </c>
      <c r="G157" s="32"/>
    </row>
    <row r="158" spans="2:7" ht="15.75" customHeight="1">
      <c r="B158" s="55"/>
      <c r="C158" s="21"/>
      <c r="D158" s="21"/>
      <c r="E158" s="21"/>
      <c r="F158" s="21"/>
      <c r="G158" s="21"/>
    </row>
    <row r="159" spans="2:7" ht="15.75" customHeight="1">
      <c r="B159" s="55"/>
      <c r="C159" s="21"/>
      <c r="D159" s="21"/>
      <c r="E159" s="21"/>
      <c r="F159" s="21"/>
      <c r="G159" s="21"/>
    </row>
    <row r="160" spans="2:7" ht="15.75" customHeight="1">
      <c r="B160" s="38" t="s">
        <v>45</v>
      </c>
      <c r="C160" s="36"/>
      <c r="D160" s="36"/>
      <c r="E160" s="36"/>
      <c r="F160" s="36"/>
      <c r="G160" s="36"/>
    </row>
    <row r="161" spans="1:7" ht="15.75" customHeight="1">
      <c r="A161" s="87">
        <v>124</v>
      </c>
      <c r="B161" s="19" t="s">
        <v>152</v>
      </c>
      <c r="C161" s="37">
        <v>-2300</v>
      </c>
      <c r="D161" s="37">
        <v>-2300</v>
      </c>
      <c r="E161" s="37">
        <v>-2292</v>
      </c>
      <c r="F161" s="37">
        <v>-2300</v>
      </c>
      <c r="G161" s="37"/>
    </row>
    <row r="162" spans="1:8" ht="15.75" customHeight="1">
      <c r="A162" s="87">
        <v>125</v>
      </c>
      <c r="B162" s="19" t="s">
        <v>225</v>
      </c>
      <c r="C162" s="20">
        <v>1100</v>
      </c>
      <c r="D162" s="20">
        <v>4000</v>
      </c>
      <c r="E162" s="20">
        <v>1327</v>
      </c>
      <c r="F162" s="109">
        <v>5000</v>
      </c>
      <c r="G162" s="109">
        <v>1000</v>
      </c>
      <c r="H162" s="134">
        <v>37</v>
      </c>
    </row>
    <row r="163" spans="1:7" ht="15.75" customHeight="1">
      <c r="A163" s="87">
        <v>126</v>
      </c>
      <c r="B163" s="91" t="s">
        <v>246</v>
      </c>
      <c r="C163" s="20">
        <v>0</v>
      </c>
      <c r="D163" s="20">
        <v>0</v>
      </c>
      <c r="E163" s="20">
        <v>9306</v>
      </c>
      <c r="F163" s="20">
        <v>9306</v>
      </c>
      <c r="G163" s="20"/>
    </row>
    <row r="164" spans="1:7" ht="15.75" customHeight="1">
      <c r="A164" s="87">
        <v>127</v>
      </c>
      <c r="B164" s="91" t="s">
        <v>284</v>
      </c>
      <c r="C164" s="20">
        <v>9300</v>
      </c>
      <c r="D164" s="20">
        <v>9300</v>
      </c>
      <c r="E164" s="20">
        <v>0</v>
      </c>
      <c r="F164" s="20">
        <v>9300</v>
      </c>
      <c r="G164" s="20"/>
    </row>
    <row r="165" spans="1:7" ht="15.75" customHeight="1">
      <c r="A165" s="87">
        <v>128</v>
      </c>
      <c r="B165" s="91" t="s">
        <v>285</v>
      </c>
      <c r="C165" s="20">
        <v>9270</v>
      </c>
      <c r="D165" s="20">
        <v>9270</v>
      </c>
      <c r="E165" s="20">
        <v>0</v>
      </c>
      <c r="F165" s="20">
        <v>9270</v>
      </c>
      <c r="G165" s="20"/>
    </row>
    <row r="166" spans="1:7" ht="15.75" customHeight="1">
      <c r="A166" s="87">
        <v>129</v>
      </c>
      <c r="B166" s="91" t="s">
        <v>286</v>
      </c>
      <c r="C166" s="20">
        <v>13500</v>
      </c>
      <c r="D166" s="20">
        <v>13500</v>
      </c>
      <c r="E166" s="20">
        <v>0</v>
      </c>
      <c r="F166" s="20">
        <v>13500</v>
      </c>
      <c r="G166" s="20"/>
    </row>
    <row r="167" spans="1:8" ht="15.75" customHeight="1">
      <c r="A167" s="87">
        <v>130</v>
      </c>
      <c r="B167" s="91" t="s">
        <v>260</v>
      </c>
      <c r="C167" s="20">
        <v>0</v>
      </c>
      <c r="D167" s="20">
        <v>0</v>
      </c>
      <c r="E167" s="20">
        <v>0</v>
      </c>
      <c r="F167" s="109">
        <v>2930</v>
      </c>
      <c r="G167" s="109">
        <v>2930</v>
      </c>
      <c r="H167" s="134">
        <v>38</v>
      </c>
    </row>
    <row r="168" spans="1:7" ht="15.75" customHeight="1">
      <c r="A168" s="87">
        <v>131</v>
      </c>
      <c r="B168" s="91" t="s">
        <v>283</v>
      </c>
      <c r="C168" s="20">
        <v>-550</v>
      </c>
      <c r="D168" s="20">
        <v>-550</v>
      </c>
      <c r="E168" s="20">
        <v>0</v>
      </c>
      <c r="F168" s="20">
        <v>-550</v>
      </c>
      <c r="G168" s="20"/>
    </row>
    <row r="169" spans="1:7" ht="15.75" customHeight="1">
      <c r="A169" s="87">
        <v>132</v>
      </c>
      <c r="B169" s="19" t="s">
        <v>175</v>
      </c>
      <c r="C169" s="20">
        <v>-1500</v>
      </c>
      <c r="D169" s="20">
        <v>-1500</v>
      </c>
      <c r="E169" s="20">
        <v>875</v>
      </c>
      <c r="F169" s="20">
        <v>-1500</v>
      </c>
      <c r="G169" s="20"/>
    </row>
    <row r="170" spans="1:7" ht="15.75" customHeight="1">
      <c r="A170" s="87">
        <v>133</v>
      </c>
      <c r="B170" s="19" t="s">
        <v>174</v>
      </c>
      <c r="C170" s="20">
        <v>-370</v>
      </c>
      <c r="D170" s="20">
        <v>-370</v>
      </c>
      <c r="E170" s="20">
        <v>185.2</v>
      </c>
      <c r="F170" s="20">
        <v>-370</v>
      </c>
      <c r="G170" s="20"/>
    </row>
    <row r="171" spans="1:7" ht="15.75" customHeight="1">
      <c r="A171" s="87">
        <v>134</v>
      </c>
      <c r="B171" s="19" t="s">
        <v>223</v>
      </c>
      <c r="C171" s="20">
        <v>-652</v>
      </c>
      <c r="D171" s="20">
        <v>-652</v>
      </c>
      <c r="E171" s="20">
        <v>323.25</v>
      </c>
      <c r="F171" s="20">
        <v>-652</v>
      </c>
      <c r="G171" s="20"/>
    </row>
    <row r="172" spans="1:7" ht="15.75" customHeight="1">
      <c r="A172" s="87">
        <v>135</v>
      </c>
      <c r="B172" s="19" t="s">
        <v>216</v>
      </c>
      <c r="C172" s="20">
        <v>-120</v>
      </c>
      <c r="D172" s="20">
        <v>-120</v>
      </c>
      <c r="E172" s="20">
        <v>70.81</v>
      </c>
      <c r="F172" s="20">
        <v>-120</v>
      </c>
      <c r="G172" s="20"/>
    </row>
    <row r="173" spans="1:7" ht="15.75" customHeight="1">
      <c r="A173" s="87">
        <v>136</v>
      </c>
      <c r="B173" s="19" t="s">
        <v>217</v>
      </c>
      <c r="C173" s="20">
        <v>-300</v>
      </c>
      <c r="D173" s="20">
        <v>-300</v>
      </c>
      <c r="E173" s="20">
        <v>300</v>
      </c>
      <c r="F173" s="20">
        <v>-300</v>
      </c>
      <c r="G173" s="20"/>
    </row>
    <row r="174" spans="2:7" ht="15.75" customHeight="1">
      <c r="B174" s="38" t="s">
        <v>46</v>
      </c>
      <c r="C174" s="29">
        <f>SUM(C161:C173)</f>
        <v>27378</v>
      </c>
      <c r="D174" s="29">
        <f>SUM(D161:D173)</f>
        <v>30278</v>
      </c>
      <c r="E174" s="29">
        <f>SUM(E161:E173)</f>
        <v>10095.26</v>
      </c>
      <c r="F174" s="29">
        <f>SUM(F161:F173)</f>
        <v>43514</v>
      </c>
      <c r="G174" s="29"/>
    </row>
    <row r="175" spans="2:7" ht="15.75" customHeight="1">
      <c r="B175" s="64" t="s">
        <v>47</v>
      </c>
      <c r="C175" s="38"/>
      <c r="D175" s="38"/>
      <c r="E175" s="38"/>
      <c r="F175" s="38"/>
      <c r="G175" s="38"/>
    </row>
    <row r="176" spans="2:7" ht="15.75" customHeight="1">
      <c r="B176" s="65" t="s">
        <v>0</v>
      </c>
      <c r="C176" s="29">
        <f>C60</f>
        <v>124051</v>
      </c>
      <c r="D176" s="29">
        <f>D60</f>
        <v>142167.8</v>
      </c>
      <c r="E176" s="29"/>
      <c r="F176" s="29">
        <f>F60</f>
        <v>150963.8</v>
      </c>
      <c r="G176" s="29"/>
    </row>
    <row r="177" spans="2:7" ht="15.75" customHeight="1">
      <c r="B177" s="65" t="s">
        <v>48</v>
      </c>
      <c r="C177" s="29">
        <f>-C116</f>
        <v>-86749</v>
      </c>
      <c r="D177" s="29">
        <f>-D116</f>
        <v>-89069.8</v>
      </c>
      <c r="E177" s="29"/>
      <c r="F177" s="29">
        <f>-F116</f>
        <v>-93567.8</v>
      </c>
      <c r="G177" s="29"/>
    </row>
    <row r="178" spans="2:7" ht="15.75" customHeight="1">
      <c r="B178" s="66" t="s">
        <v>205</v>
      </c>
      <c r="C178" s="29">
        <f>-C157</f>
        <v>-64680</v>
      </c>
      <c r="D178" s="29">
        <f>-D157</f>
        <v>-83376</v>
      </c>
      <c r="E178" s="29"/>
      <c r="F178" s="29">
        <f>-F157</f>
        <v>-100910</v>
      </c>
      <c r="G178" s="29"/>
    </row>
    <row r="179" spans="2:7" ht="15.75" customHeight="1">
      <c r="B179" s="67" t="s">
        <v>49</v>
      </c>
      <c r="C179" s="29">
        <f>SUM(C176:C178)</f>
        <v>-27378</v>
      </c>
      <c r="D179" s="29">
        <f>SUM(D176:D178)</f>
        <v>-30278.000000000015</v>
      </c>
      <c r="E179" s="29"/>
      <c r="F179" s="29">
        <f>SUM(F176:F178)</f>
        <v>-43514.000000000015</v>
      </c>
      <c r="G179" s="29"/>
    </row>
    <row r="180" spans="2:7" ht="15.75" customHeight="1">
      <c r="B180" s="67" t="s">
        <v>45</v>
      </c>
      <c r="C180" s="29">
        <f>C174</f>
        <v>27378</v>
      </c>
      <c r="D180" s="29">
        <f>D174</f>
        <v>30278</v>
      </c>
      <c r="E180" s="29"/>
      <c r="F180" s="29">
        <f>F174</f>
        <v>43514</v>
      </c>
      <c r="G180" s="29"/>
    </row>
    <row r="181" spans="2:7" ht="15.75" customHeight="1">
      <c r="B181" s="39" t="s">
        <v>50</v>
      </c>
      <c r="C181" s="40">
        <f>SUM(C179:C180)</f>
        <v>0</v>
      </c>
      <c r="D181" s="40">
        <f>SUM(D179:D180)</f>
        <v>0</v>
      </c>
      <c r="E181" s="40"/>
      <c r="F181" s="40">
        <f>SUM(F179:F180)</f>
        <v>0</v>
      </c>
      <c r="G181" s="40"/>
    </row>
    <row r="182" spans="2:7" ht="15.75" customHeight="1">
      <c r="B182" s="41"/>
      <c r="C182" s="18"/>
      <c r="D182" s="18"/>
      <c r="E182" s="18"/>
      <c r="F182" s="18"/>
      <c r="G182" s="18"/>
    </row>
    <row r="183" spans="3:7" ht="15.75" customHeight="1">
      <c r="C183" s="25"/>
      <c r="D183" s="25"/>
      <c r="E183" s="25"/>
      <c r="F183" s="25"/>
      <c r="G183" s="25"/>
    </row>
    <row r="184" spans="3:7" ht="11.25">
      <c r="C184" s="25"/>
      <c r="D184" s="25"/>
      <c r="E184" s="25"/>
      <c r="F184" s="25"/>
      <c r="G184" s="25"/>
    </row>
    <row r="185" spans="3:7" ht="11.25">
      <c r="C185" s="25"/>
      <c r="D185" s="25"/>
      <c r="E185" s="25"/>
      <c r="F185" s="25"/>
      <c r="G185" s="25"/>
    </row>
    <row r="186" spans="3:7" ht="11.25">
      <c r="C186" s="25"/>
      <c r="D186" s="25"/>
      <c r="E186" s="25"/>
      <c r="F186" s="25"/>
      <c r="G186" s="25"/>
    </row>
    <row r="187" spans="2:7" ht="11.25">
      <c r="B187" s="69"/>
      <c r="C187" s="25"/>
      <c r="D187" s="25"/>
      <c r="E187" s="25"/>
      <c r="F187" s="25"/>
      <c r="G187" s="25"/>
    </row>
    <row r="188" spans="2:7" ht="11.25">
      <c r="B188" s="69"/>
      <c r="C188" s="25"/>
      <c r="D188" s="25"/>
      <c r="E188" s="25"/>
      <c r="F188" s="25"/>
      <c r="G188" s="25"/>
    </row>
    <row r="189" spans="2:7" ht="11.25">
      <c r="B189" s="69"/>
      <c r="C189" s="25"/>
      <c r="D189" s="25"/>
      <c r="E189" s="25"/>
      <c r="F189" s="25"/>
      <c r="G189" s="25"/>
    </row>
    <row r="190" spans="2:7" ht="11.25">
      <c r="B190" s="69"/>
      <c r="C190" s="25"/>
      <c r="D190" s="25"/>
      <c r="E190" s="25"/>
      <c r="F190" s="25"/>
      <c r="G190" s="25"/>
    </row>
    <row r="191" spans="2:7" ht="11.25">
      <c r="B191" s="69"/>
      <c r="C191" s="25"/>
      <c r="D191" s="25"/>
      <c r="E191" s="25"/>
      <c r="F191" s="25"/>
      <c r="G191" s="25"/>
    </row>
    <row r="192" spans="2:7" ht="11.25">
      <c r="B192" s="69"/>
      <c r="C192" s="25"/>
      <c r="D192" s="25"/>
      <c r="E192" s="25"/>
      <c r="F192" s="25"/>
      <c r="G192" s="25"/>
    </row>
    <row r="193" spans="2:7" ht="11.25">
      <c r="B193" s="69"/>
      <c r="C193" s="25"/>
      <c r="D193" s="25"/>
      <c r="E193" s="25"/>
      <c r="F193" s="25"/>
      <c r="G193" s="25"/>
    </row>
    <row r="194" spans="2:7" ht="11.25">
      <c r="B194" s="69"/>
      <c r="C194" s="25"/>
      <c r="D194" s="25"/>
      <c r="E194" s="25"/>
      <c r="F194" s="25"/>
      <c r="G194" s="25"/>
    </row>
    <row r="195" spans="2:7" ht="11.25">
      <c r="B195" s="69"/>
      <c r="C195" s="25"/>
      <c r="D195" s="25"/>
      <c r="E195" s="25"/>
      <c r="F195" s="25"/>
      <c r="G195" s="25"/>
    </row>
    <row r="196" spans="2:7" ht="11.25">
      <c r="B196" s="69"/>
      <c r="C196" s="25"/>
      <c r="D196" s="25"/>
      <c r="E196" s="25"/>
      <c r="F196" s="25"/>
      <c r="G196" s="25"/>
    </row>
    <row r="197" spans="2:7" ht="11.25">
      <c r="B197" s="69"/>
      <c r="C197" s="25"/>
      <c r="D197" s="25"/>
      <c r="E197" s="25"/>
      <c r="F197" s="25"/>
      <c r="G197" s="25"/>
    </row>
    <row r="198" spans="2:7" ht="11.25">
      <c r="B198" s="69"/>
      <c r="C198" s="25"/>
      <c r="D198" s="25"/>
      <c r="E198" s="25"/>
      <c r="F198" s="25"/>
      <c r="G198" s="25"/>
    </row>
    <row r="199" spans="2:7" ht="12">
      <c r="B199" s="130" t="s">
        <v>263</v>
      </c>
      <c r="C199" s="25"/>
      <c r="D199" s="25"/>
      <c r="E199" s="25"/>
      <c r="F199" s="25"/>
      <c r="G199" s="25"/>
    </row>
    <row r="200" spans="2:7" ht="11.25">
      <c r="B200" s="69"/>
      <c r="C200" s="25"/>
      <c r="D200" s="25"/>
      <c r="E200" s="25"/>
      <c r="F200" s="25"/>
      <c r="G200" s="25"/>
    </row>
    <row r="201" spans="2:7" ht="11.25">
      <c r="B201" s="69"/>
      <c r="C201" s="131" t="s">
        <v>269</v>
      </c>
      <c r="D201" s="25"/>
      <c r="E201" s="25"/>
      <c r="F201" s="25"/>
      <c r="G201" s="25"/>
    </row>
    <row r="202" spans="2:7" ht="11.25">
      <c r="B202" s="131" t="s">
        <v>268</v>
      </c>
      <c r="C202" s="131" t="s">
        <v>267</v>
      </c>
      <c r="D202" s="131" t="s">
        <v>265</v>
      </c>
      <c r="E202" s="131" t="s">
        <v>265</v>
      </c>
      <c r="F202" s="131" t="s">
        <v>266</v>
      </c>
      <c r="G202" s="131" t="s">
        <v>264</v>
      </c>
    </row>
    <row r="203" spans="2:7" ht="11.25">
      <c r="B203" s="91" t="s">
        <v>302</v>
      </c>
      <c r="C203" s="132">
        <v>0</v>
      </c>
      <c r="D203" s="132">
        <v>370400</v>
      </c>
      <c r="E203" s="132">
        <v>1500000</v>
      </c>
      <c r="F203" s="132">
        <v>2200000</v>
      </c>
      <c r="G203" s="132">
        <v>165900</v>
      </c>
    </row>
    <row r="204" spans="2:7" ht="11.25">
      <c r="B204" s="91" t="s">
        <v>270</v>
      </c>
      <c r="C204" s="132">
        <v>2400000</v>
      </c>
      <c r="D204" s="132">
        <v>370400</v>
      </c>
      <c r="E204" s="132">
        <v>1500000</v>
      </c>
      <c r="F204" s="132">
        <v>2200000</v>
      </c>
      <c r="G204" s="132">
        <v>0</v>
      </c>
    </row>
    <row r="205" spans="2:7" ht="11.25">
      <c r="B205" s="91" t="s">
        <v>271</v>
      </c>
      <c r="C205" s="132">
        <v>2400000</v>
      </c>
      <c r="D205" s="132">
        <v>370400</v>
      </c>
      <c r="E205" s="132">
        <v>1500000</v>
      </c>
      <c r="F205" s="132">
        <v>2200000</v>
      </c>
      <c r="G205" s="132">
        <v>0</v>
      </c>
    </row>
    <row r="206" spans="2:7" ht="11.25">
      <c r="B206" s="91" t="s">
        <v>277</v>
      </c>
      <c r="C206" s="132">
        <v>2400000</v>
      </c>
      <c r="D206" s="132">
        <v>370400</v>
      </c>
      <c r="E206" s="132">
        <v>1500000</v>
      </c>
      <c r="F206" s="132">
        <v>2200000</v>
      </c>
      <c r="G206" s="132">
        <v>0</v>
      </c>
    </row>
    <row r="207" spans="2:7" ht="11.25">
      <c r="B207" s="91" t="s">
        <v>278</v>
      </c>
      <c r="C207" s="132">
        <v>2400000</v>
      </c>
      <c r="D207" s="132">
        <v>370400</v>
      </c>
      <c r="E207" s="132">
        <v>1500000</v>
      </c>
      <c r="F207" s="132">
        <v>2200000</v>
      </c>
      <c r="G207" s="132">
        <v>0</v>
      </c>
    </row>
    <row r="208" spans="2:7" ht="11.25">
      <c r="B208" s="91" t="s">
        <v>279</v>
      </c>
      <c r="C208" s="132">
        <v>2400000</v>
      </c>
      <c r="D208" s="132">
        <v>370400</v>
      </c>
      <c r="E208" s="132">
        <v>1500000</v>
      </c>
      <c r="F208" s="132">
        <v>2200000</v>
      </c>
      <c r="G208" s="132">
        <v>0</v>
      </c>
    </row>
    <row r="209" spans="2:7" ht="11.25">
      <c r="B209" s="91" t="s">
        <v>273</v>
      </c>
      <c r="C209" s="132">
        <v>2400000</v>
      </c>
      <c r="D209" s="132">
        <v>273800</v>
      </c>
      <c r="E209" s="132">
        <v>1500000</v>
      </c>
      <c r="F209" s="132">
        <v>2200000</v>
      </c>
      <c r="G209" s="132">
        <v>0</v>
      </c>
    </row>
    <row r="210" spans="2:7" ht="11.25">
      <c r="B210" s="91" t="s">
        <v>272</v>
      </c>
      <c r="C210" s="132">
        <v>3600000</v>
      </c>
      <c r="D210" s="132">
        <v>0</v>
      </c>
      <c r="E210" s="132">
        <v>0</v>
      </c>
      <c r="F210" s="132">
        <v>2200000</v>
      </c>
      <c r="G210" s="132">
        <v>0</v>
      </c>
    </row>
    <row r="211" spans="2:7" ht="11.25">
      <c r="B211" s="91" t="s">
        <v>274</v>
      </c>
      <c r="C211" s="132">
        <v>3600000</v>
      </c>
      <c r="D211" s="132">
        <v>0</v>
      </c>
      <c r="E211" s="132">
        <v>0</v>
      </c>
      <c r="F211" s="132">
        <v>1390000</v>
      </c>
      <c r="G211" s="132">
        <v>0</v>
      </c>
    </row>
    <row r="212" spans="2:7" ht="11.25">
      <c r="B212" s="91" t="s">
        <v>275</v>
      </c>
      <c r="C212" s="132">
        <v>3600000</v>
      </c>
      <c r="D212" s="132">
        <v>0</v>
      </c>
      <c r="E212" s="132">
        <v>0</v>
      </c>
      <c r="F212" s="132">
        <v>0</v>
      </c>
      <c r="G212" s="132">
        <v>0</v>
      </c>
    </row>
    <row r="213" spans="2:7" ht="11.25">
      <c r="B213" s="91" t="s">
        <v>276</v>
      </c>
      <c r="C213" s="132">
        <v>3600000</v>
      </c>
      <c r="D213" s="132">
        <v>0</v>
      </c>
      <c r="E213" s="132">
        <v>0</v>
      </c>
      <c r="F213" s="132">
        <v>0</v>
      </c>
      <c r="G213" s="132">
        <v>0</v>
      </c>
    </row>
    <row r="214" spans="2:7" ht="11.25">
      <c r="B214" s="91" t="s">
        <v>280</v>
      </c>
      <c r="C214" s="132">
        <v>3600000</v>
      </c>
      <c r="D214" s="132">
        <v>0</v>
      </c>
      <c r="E214" s="132">
        <v>0</v>
      </c>
      <c r="F214" s="132">
        <v>0</v>
      </c>
      <c r="G214" s="132">
        <v>0</v>
      </c>
    </row>
    <row r="215" spans="2:7" ht="11.25">
      <c r="B215" s="91" t="s">
        <v>281</v>
      </c>
      <c r="C215" s="132">
        <v>2600000</v>
      </c>
      <c r="D215" s="132">
        <v>0</v>
      </c>
      <c r="E215" s="132">
        <v>0</v>
      </c>
      <c r="F215" s="132">
        <v>0</v>
      </c>
      <c r="G215" s="132">
        <v>0</v>
      </c>
    </row>
    <row r="216" spans="2:7" ht="11.25">
      <c r="B216" s="69"/>
      <c r="C216" s="25"/>
      <c r="D216" s="25"/>
      <c r="E216" s="25"/>
      <c r="F216" s="25"/>
      <c r="G216" s="25"/>
    </row>
    <row r="217" spans="2:7" ht="11.25">
      <c r="B217" s="69"/>
      <c r="C217" s="25"/>
      <c r="D217" s="25"/>
      <c r="E217" s="25"/>
      <c r="F217" s="25"/>
      <c r="G217" s="25"/>
    </row>
    <row r="218" spans="2:7" ht="11.25">
      <c r="B218" s="69"/>
      <c r="C218" s="25"/>
      <c r="D218" s="25"/>
      <c r="E218" s="25"/>
      <c r="F218" s="25"/>
      <c r="G218" s="25"/>
    </row>
    <row r="219" spans="2:7" ht="11.25">
      <c r="B219" s="69"/>
      <c r="C219" s="25"/>
      <c r="D219" s="25"/>
      <c r="E219" s="25"/>
      <c r="F219" s="25"/>
      <c r="G219" s="25"/>
    </row>
    <row r="220" spans="2:7" ht="11.25">
      <c r="B220" s="69"/>
      <c r="C220" s="25"/>
      <c r="D220" s="25"/>
      <c r="E220" s="25"/>
      <c r="F220" s="25"/>
      <c r="G220" s="25"/>
    </row>
    <row r="221" spans="2:7" ht="11.25">
      <c r="B221" s="69"/>
      <c r="C221" s="25"/>
      <c r="D221" s="25"/>
      <c r="E221" s="25"/>
      <c r="F221" s="25"/>
      <c r="G221" s="25"/>
    </row>
    <row r="222" spans="2:7" ht="11.25">
      <c r="B222" s="69"/>
      <c r="C222" s="25"/>
      <c r="D222" s="25"/>
      <c r="E222" s="25"/>
      <c r="F222" s="25"/>
      <c r="G222" s="25"/>
    </row>
    <row r="223" spans="2:7" ht="11.25">
      <c r="B223" s="69"/>
      <c r="C223" s="25"/>
      <c r="D223" s="25"/>
      <c r="E223" s="25"/>
      <c r="F223" s="25"/>
      <c r="G223" s="25"/>
    </row>
    <row r="224" spans="2:7" ht="11.25">
      <c r="B224" s="69"/>
      <c r="C224" s="25"/>
      <c r="D224" s="25"/>
      <c r="E224" s="25"/>
      <c r="F224" s="25"/>
      <c r="G224" s="25"/>
    </row>
    <row r="225" spans="2:7" ht="11.25">
      <c r="B225" s="69"/>
      <c r="C225" s="25"/>
      <c r="D225" s="25"/>
      <c r="E225" s="25"/>
      <c r="F225" s="25"/>
      <c r="G225" s="25"/>
    </row>
    <row r="226" spans="2:7" ht="11.25">
      <c r="B226" s="69"/>
      <c r="C226" s="25"/>
      <c r="D226" s="25"/>
      <c r="E226" s="25"/>
      <c r="F226" s="25"/>
      <c r="G226" s="25"/>
    </row>
    <row r="227" spans="2:7" ht="11.25">
      <c r="B227" s="69"/>
      <c r="C227" s="25"/>
      <c r="D227" s="25"/>
      <c r="E227" s="25"/>
      <c r="F227" s="25"/>
      <c r="G227" s="25"/>
    </row>
    <row r="228" spans="2:7" ht="11.25">
      <c r="B228" s="69"/>
      <c r="C228" s="25"/>
      <c r="D228" s="25"/>
      <c r="E228" s="25"/>
      <c r="F228" s="25"/>
      <c r="G228" s="25"/>
    </row>
    <row r="229" spans="2:7" ht="11.25">
      <c r="B229" s="69"/>
      <c r="C229" s="25"/>
      <c r="D229" s="25"/>
      <c r="E229" s="25"/>
      <c r="F229" s="25"/>
      <c r="G229" s="25"/>
    </row>
    <row r="230" spans="2:7" ht="11.25">
      <c r="B230" s="69"/>
      <c r="C230" s="25"/>
      <c r="D230" s="25"/>
      <c r="E230" s="25"/>
      <c r="F230" s="25"/>
      <c r="G230" s="25"/>
    </row>
    <row r="231" spans="2:7" ht="11.25">
      <c r="B231" s="69"/>
      <c r="C231" s="25"/>
      <c r="D231" s="25"/>
      <c r="E231" s="25"/>
      <c r="F231" s="25"/>
      <c r="G231" s="25"/>
    </row>
    <row r="232" spans="2:7" ht="11.25">
      <c r="B232" s="69"/>
      <c r="C232" s="25"/>
      <c r="D232" s="25"/>
      <c r="E232" s="25"/>
      <c r="F232" s="25"/>
      <c r="G232" s="25"/>
    </row>
    <row r="233" spans="2:7" ht="11.25">
      <c r="B233" s="69"/>
      <c r="C233" s="25"/>
      <c r="D233" s="25"/>
      <c r="E233" s="25"/>
      <c r="F233" s="25"/>
      <c r="G233" s="25"/>
    </row>
    <row r="234" spans="2:7" ht="11.25">
      <c r="B234" s="69"/>
      <c r="C234" s="25"/>
      <c r="D234" s="25"/>
      <c r="E234" s="25"/>
      <c r="F234" s="25"/>
      <c r="G234" s="25"/>
    </row>
    <row r="235" spans="2:7" ht="11.25">
      <c r="B235" s="69"/>
      <c r="C235" s="25"/>
      <c r="D235" s="25"/>
      <c r="E235" s="25"/>
      <c r="F235" s="25"/>
      <c r="G235" s="25"/>
    </row>
    <row r="236" spans="2:7" ht="11.25">
      <c r="B236" s="69"/>
      <c r="C236" s="25"/>
      <c r="D236" s="25"/>
      <c r="E236" s="25"/>
      <c r="F236" s="25"/>
      <c r="G236" s="25"/>
    </row>
    <row r="237" spans="2:7" ht="11.25">
      <c r="B237" s="69"/>
      <c r="C237" s="25"/>
      <c r="D237" s="25"/>
      <c r="E237" s="25"/>
      <c r="F237" s="25"/>
      <c r="G237" s="25"/>
    </row>
    <row r="238" spans="2:7" ht="11.25">
      <c r="B238" s="69"/>
      <c r="C238" s="25"/>
      <c r="D238" s="25"/>
      <c r="E238" s="25"/>
      <c r="F238" s="25"/>
      <c r="G238" s="25"/>
    </row>
    <row r="239" spans="2:7" ht="11.25">
      <c r="B239" s="69"/>
      <c r="C239" s="25"/>
      <c r="D239" s="25"/>
      <c r="E239" s="25"/>
      <c r="F239" s="25"/>
      <c r="G239" s="25"/>
    </row>
    <row r="240" spans="2:7" ht="11.25">
      <c r="B240" s="69"/>
      <c r="C240" s="25"/>
      <c r="D240" s="25"/>
      <c r="E240" s="25"/>
      <c r="F240" s="25"/>
      <c r="G240" s="25"/>
    </row>
    <row r="241" spans="2:7" ht="11.25">
      <c r="B241" s="69"/>
      <c r="C241" s="25"/>
      <c r="D241" s="25"/>
      <c r="E241" s="25"/>
      <c r="F241" s="25"/>
      <c r="G241" s="25"/>
    </row>
    <row r="242" spans="2:7" ht="11.25">
      <c r="B242" s="69"/>
      <c r="C242" s="25"/>
      <c r="D242" s="25"/>
      <c r="E242" s="25"/>
      <c r="F242" s="25"/>
      <c r="G242" s="25"/>
    </row>
    <row r="243" spans="2:7" ht="11.25">
      <c r="B243" s="69"/>
      <c r="C243" s="25"/>
      <c r="D243" s="25"/>
      <c r="E243" s="25"/>
      <c r="F243" s="25"/>
      <c r="G243" s="25"/>
    </row>
    <row r="244" spans="2:7" ht="11.25">
      <c r="B244" s="69"/>
      <c r="C244" s="25"/>
      <c r="D244" s="25"/>
      <c r="E244" s="25"/>
      <c r="F244" s="25"/>
      <c r="G244" s="25"/>
    </row>
    <row r="245" spans="2:7" ht="11.25">
      <c r="B245" s="69"/>
      <c r="C245" s="25"/>
      <c r="D245" s="25"/>
      <c r="E245" s="25"/>
      <c r="F245" s="25"/>
      <c r="G245" s="25"/>
    </row>
    <row r="246" spans="2:7" ht="11.25">
      <c r="B246" s="69"/>
      <c r="C246" s="25"/>
      <c r="D246" s="25"/>
      <c r="E246" s="25"/>
      <c r="F246" s="25"/>
      <c r="G246" s="25"/>
    </row>
    <row r="247" spans="2:7" ht="11.25">
      <c r="B247" s="69"/>
      <c r="C247" s="25"/>
      <c r="D247" s="25"/>
      <c r="E247" s="25"/>
      <c r="F247" s="25"/>
      <c r="G247" s="25"/>
    </row>
    <row r="248" spans="2:7" ht="11.25">
      <c r="B248" s="69"/>
      <c r="C248" s="25"/>
      <c r="D248" s="25"/>
      <c r="E248" s="25"/>
      <c r="F248" s="25"/>
      <c r="G248" s="25"/>
    </row>
    <row r="249" spans="2:7" ht="11.25">
      <c r="B249" s="69"/>
      <c r="C249" s="25"/>
      <c r="D249" s="25"/>
      <c r="E249" s="25"/>
      <c r="F249" s="25"/>
      <c r="G249" s="25"/>
    </row>
    <row r="250" spans="2:7" ht="11.25">
      <c r="B250" s="69"/>
      <c r="C250" s="25"/>
      <c r="D250" s="25"/>
      <c r="E250" s="25"/>
      <c r="F250" s="25"/>
      <c r="G250" s="25"/>
    </row>
    <row r="251" spans="2:7" ht="11.25">
      <c r="B251" s="69"/>
      <c r="C251" s="25"/>
      <c r="D251" s="25"/>
      <c r="E251" s="25"/>
      <c r="F251" s="25"/>
      <c r="G251" s="25"/>
    </row>
    <row r="252" spans="2:7" ht="11.25">
      <c r="B252" s="69"/>
      <c r="C252" s="25"/>
      <c r="D252" s="25"/>
      <c r="E252" s="25"/>
      <c r="F252" s="25"/>
      <c r="G252" s="25"/>
    </row>
    <row r="253" spans="2:7" ht="11.25">
      <c r="B253" s="69"/>
      <c r="C253" s="25"/>
      <c r="D253" s="25"/>
      <c r="E253" s="25"/>
      <c r="F253" s="25"/>
      <c r="G253" s="25"/>
    </row>
    <row r="254" spans="2:7" ht="11.25">
      <c r="B254" s="69"/>
      <c r="C254" s="25"/>
      <c r="D254" s="25"/>
      <c r="E254" s="25"/>
      <c r="F254" s="25"/>
      <c r="G254" s="25"/>
    </row>
    <row r="255" spans="2:7" ht="11.25">
      <c r="B255" s="69"/>
      <c r="C255" s="25"/>
      <c r="D255" s="25"/>
      <c r="E255" s="25"/>
      <c r="F255" s="25"/>
      <c r="G255" s="25"/>
    </row>
    <row r="256" spans="2:7" ht="11.25">
      <c r="B256" s="69"/>
      <c r="C256" s="25"/>
      <c r="D256" s="25"/>
      <c r="E256" s="25"/>
      <c r="F256" s="25"/>
      <c r="G256" s="25"/>
    </row>
    <row r="257" spans="2:7" ht="11.25">
      <c r="B257" s="69"/>
      <c r="C257" s="25"/>
      <c r="D257" s="25"/>
      <c r="E257" s="25"/>
      <c r="F257" s="25"/>
      <c r="G257" s="25"/>
    </row>
    <row r="258" spans="2:7" ht="11.25">
      <c r="B258" s="69"/>
      <c r="C258" s="25"/>
      <c r="D258" s="25"/>
      <c r="E258" s="25"/>
      <c r="F258" s="25"/>
      <c r="G258" s="25"/>
    </row>
    <row r="259" spans="2:7" ht="11.25">
      <c r="B259" s="69"/>
      <c r="C259" s="25"/>
      <c r="D259" s="25"/>
      <c r="E259" s="25"/>
      <c r="F259" s="25"/>
      <c r="G259" s="25"/>
    </row>
    <row r="260" spans="2:7" ht="11.25">
      <c r="B260" s="69"/>
      <c r="C260" s="25"/>
      <c r="D260" s="25"/>
      <c r="E260" s="25"/>
      <c r="F260" s="25"/>
      <c r="G260" s="25"/>
    </row>
    <row r="261" spans="2:7" ht="11.25">
      <c r="B261" s="69"/>
      <c r="C261" s="25"/>
      <c r="D261" s="25"/>
      <c r="E261" s="25"/>
      <c r="F261" s="25"/>
      <c r="G261" s="25"/>
    </row>
    <row r="262" spans="2:7" ht="11.25">
      <c r="B262" s="69"/>
      <c r="C262" s="25"/>
      <c r="D262" s="25"/>
      <c r="E262" s="25"/>
      <c r="F262" s="25"/>
      <c r="G262" s="25"/>
    </row>
    <row r="263" spans="2:7" ht="11.25">
      <c r="B263" s="69"/>
      <c r="C263" s="25"/>
      <c r="D263" s="25"/>
      <c r="E263" s="25"/>
      <c r="F263" s="25"/>
      <c r="G263" s="25"/>
    </row>
    <row r="264" spans="2:7" ht="11.25">
      <c r="B264" s="69"/>
      <c r="C264" s="25"/>
      <c r="D264" s="25"/>
      <c r="E264" s="25"/>
      <c r="F264" s="25"/>
      <c r="G264" s="25"/>
    </row>
    <row r="265" spans="2:7" ht="11.25">
      <c r="B265" s="69"/>
      <c r="C265" s="25"/>
      <c r="D265" s="25"/>
      <c r="E265" s="25"/>
      <c r="F265" s="25"/>
      <c r="G265" s="25"/>
    </row>
    <row r="266" spans="2:7" ht="11.25">
      <c r="B266" s="69"/>
      <c r="C266" s="25"/>
      <c r="D266" s="25"/>
      <c r="E266" s="25"/>
      <c r="F266" s="25"/>
      <c r="G266" s="25"/>
    </row>
    <row r="267" spans="2:7" ht="11.25">
      <c r="B267" s="69"/>
      <c r="C267" s="25"/>
      <c r="D267" s="25"/>
      <c r="E267" s="25"/>
      <c r="F267" s="25"/>
      <c r="G267" s="25"/>
    </row>
    <row r="268" spans="2:7" ht="11.25">
      <c r="B268" s="69"/>
      <c r="C268" s="25"/>
      <c r="D268" s="25"/>
      <c r="E268" s="25"/>
      <c r="F268" s="25"/>
      <c r="G268" s="25"/>
    </row>
    <row r="269" spans="2:7" ht="11.25">
      <c r="B269" s="69"/>
      <c r="C269" s="25"/>
      <c r="D269" s="25"/>
      <c r="E269" s="25"/>
      <c r="F269" s="25"/>
      <c r="G269" s="25"/>
    </row>
    <row r="270" spans="2:7" ht="11.25">
      <c r="B270" s="69"/>
      <c r="C270" s="25"/>
      <c r="D270" s="25"/>
      <c r="E270" s="25"/>
      <c r="F270" s="25"/>
      <c r="G270" s="25"/>
    </row>
    <row r="271" spans="2:7" ht="11.25">
      <c r="B271" s="69"/>
      <c r="C271" s="25"/>
      <c r="D271" s="25"/>
      <c r="E271" s="25"/>
      <c r="F271" s="25"/>
      <c r="G271" s="25"/>
    </row>
    <row r="272" spans="2:7" ht="11.25">
      <c r="B272" s="69"/>
      <c r="C272" s="25"/>
      <c r="D272" s="25"/>
      <c r="E272" s="25"/>
      <c r="F272" s="25"/>
      <c r="G272" s="25"/>
    </row>
    <row r="273" spans="2:7" ht="11.25">
      <c r="B273" s="69"/>
      <c r="C273" s="25"/>
      <c r="D273" s="25"/>
      <c r="E273" s="25"/>
      <c r="F273" s="25"/>
      <c r="G273" s="25"/>
    </row>
    <row r="274" spans="2:7" ht="11.25">
      <c r="B274" s="69"/>
      <c r="C274" s="25"/>
      <c r="D274" s="25"/>
      <c r="E274" s="25"/>
      <c r="F274" s="25"/>
      <c r="G274" s="25"/>
    </row>
    <row r="275" spans="2:7" ht="11.25">
      <c r="B275" s="69"/>
      <c r="C275" s="25"/>
      <c r="D275" s="25"/>
      <c r="E275" s="25"/>
      <c r="F275" s="25"/>
      <c r="G275" s="25"/>
    </row>
    <row r="276" spans="2:7" ht="11.25">
      <c r="B276" s="69"/>
      <c r="C276" s="25"/>
      <c r="D276" s="25"/>
      <c r="E276" s="25"/>
      <c r="F276" s="25"/>
      <c r="G276" s="25"/>
    </row>
    <row r="277" spans="2:7" ht="11.25">
      <c r="B277" s="69"/>
      <c r="C277" s="25"/>
      <c r="D277" s="25"/>
      <c r="E277" s="25"/>
      <c r="F277" s="25"/>
      <c r="G277" s="25"/>
    </row>
    <row r="278" spans="2:7" ht="11.25">
      <c r="B278" s="69"/>
      <c r="C278" s="25"/>
      <c r="D278" s="25"/>
      <c r="E278" s="25"/>
      <c r="F278" s="25"/>
      <c r="G278" s="25"/>
    </row>
    <row r="279" spans="2:7" ht="11.25">
      <c r="B279" s="69"/>
      <c r="C279" s="25"/>
      <c r="D279" s="25"/>
      <c r="E279" s="25"/>
      <c r="F279" s="25"/>
      <c r="G279" s="25"/>
    </row>
    <row r="280" spans="2:7" ht="11.25">
      <c r="B280" s="69"/>
      <c r="C280" s="25"/>
      <c r="D280" s="25"/>
      <c r="E280" s="25"/>
      <c r="F280" s="25"/>
      <c r="G280" s="25"/>
    </row>
    <row r="281" spans="2:7" ht="11.25">
      <c r="B281" s="69"/>
      <c r="C281" s="25"/>
      <c r="D281" s="25"/>
      <c r="E281" s="25"/>
      <c r="F281" s="25"/>
      <c r="G281" s="25"/>
    </row>
    <row r="282" spans="2:7" ht="11.25">
      <c r="B282" s="69"/>
      <c r="C282" s="25"/>
      <c r="D282" s="25"/>
      <c r="E282" s="25"/>
      <c r="F282" s="25"/>
      <c r="G282" s="25"/>
    </row>
    <row r="283" spans="2:7" ht="11.25">
      <c r="B283" s="69"/>
      <c r="C283" s="25"/>
      <c r="D283" s="25"/>
      <c r="E283" s="25"/>
      <c r="F283" s="25"/>
      <c r="G283" s="25"/>
    </row>
    <row r="284" spans="2:7" ht="11.25">
      <c r="B284" s="69"/>
      <c r="C284" s="25"/>
      <c r="D284" s="25"/>
      <c r="E284" s="25"/>
      <c r="F284" s="25"/>
      <c r="G284" s="25"/>
    </row>
    <row r="285" spans="2:7" ht="11.25">
      <c r="B285" s="69"/>
      <c r="C285" s="25"/>
      <c r="D285" s="25"/>
      <c r="E285" s="25"/>
      <c r="F285" s="25"/>
      <c r="G285" s="25"/>
    </row>
    <row r="286" spans="2:7" ht="11.25">
      <c r="B286" s="69"/>
      <c r="C286" s="25"/>
      <c r="D286" s="25"/>
      <c r="E286" s="25"/>
      <c r="F286" s="25"/>
      <c r="G286" s="25"/>
    </row>
    <row r="287" spans="2:7" ht="11.25">
      <c r="B287" s="69"/>
      <c r="C287" s="25"/>
      <c r="D287" s="25"/>
      <c r="E287" s="25"/>
      <c r="F287" s="25"/>
      <c r="G287" s="25"/>
    </row>
    <row r="288" spans="2:7" ht="11.25">
      <c r="B288" s="69"/>
      <c r="C288" s="25"/>
      <c r="D288" s="25"/>
      <c r="E288" s="25"/>
      <c r="F288" s="25"/>
      <c r="G288" s="25"/>
    </row>
    <row r="289" spans="2:7" ht="11.25">
      <c r="B289" s="69"/>
      <c r="C289" s="25"/>
      <c r="D289" s="25"/>
      <c r="E289" s="25"/>
      <c r="F289" s="25"/>
      <c r="G289" s="25"/>
    </row>
    <row r="290" spans="2:7" ht="11.25">
      <c r="B290" s="69"/>
      <c r="C290" s="25"/>
      <c r="D290" s="25"/>
      <c r="E290" s="25"/>
      <c r="F290" s="25"/>
      <c r="G290" s="25"/>
    </row>
    <row r="291" spans="2:7" ht="11.25">
      <c r="B291" s="69"/>
      <c r="C291" s="25"/>
      <c r="D291" s="25"/>
      <c r="E291" s="25"/>
      <c r="F291" s="25"/>
      <c r="G291" s="25"/>
    </row>
    <row r="292" spans="2:7" ht="11.25">
      <c r="B292" s="69"/>
      <c r="C292" s="25"/>
      <c r="D292" s="25"/>
      <c r="E292" s="25"/>
      <c r="F292" s="25"/>
      <c r="G292" s="25"/>
    </row>
    <row r="293" spans="2:7" ht="11.25">
      <c r="B293" s="69"/>
      <c r="C293" s="25"/>
      <c r="D293" s="25"/>
      <c r="E293" s="25"/>
      <c r="F293" s="25"/>
      <c r="G293" s="25"/>
    </row>
    <row r="294" spans="2:7" ht="11.25">
      <c r="B294" s="69"/>
      <c r="C294" s="25"/>
      <c r="D294" s="25"/>
      <c r="E294" s="25"/>
      <c r="F294" s="25"/>
      <c r="G294" s="25"/>
    </row>
    <row r="295" spans="2:7" ht="11.25">
      <c r="B295" s="69"/>
      <c r="C295" s="25"/>
      <c r="D295" s="25"/>
      <c r="E295" s="25"/>
      <c r="F295" s="25"/>
      <c r="G295" s="25"/>
    </row>
    <row r="296" spans="2:7" ht="11.25">
      <c r="B296" s="69"/>
      <c r="C296" s="25"/>
      <c r="D296" s="25"/>
      <c r="E296" s="25"/>
      <c r="F296" s="25"/>
      <c r="G296" s="25"/>
    </row>
    <row r="297" spans="2:7" ht="11.25">
      <c r="B297" s="69"/>
      <c r="C297" s="25"/>
      <c r="D297" s="25"/>
      <c r="E297" s="25"/>
      <c r="F297" s="25"/>
      <c r="G297" s="25"/>
    </row>
    <row r="298" spans="2:7" ht="11.25">
      <c r="B298" s="69"/>
      <c r="C298" s="25"/>
      <c r="D298" s="25"/>
      <c r="E298" s="25"/>
      <c r="F298" s="25"/>
      <c r="G298" s="25"/>
    </row>
    <row r="299" spans="2:7" ht="11.25">
      <c r="B299" s="69"/>
      <c r="C299" s="25"/>
      <c r="D299" s="25"/>
      <c r="E299" s="25"/>
      <c r="F299" s="25"/>
      <c r="G299" s="25"/>
    </row>
    <row r="300" spans="2:7" ht="11.25">
      <c r="B300" s="69"/>
      <c r="C300" s="25"/>
      <c r="D300" s="25"/>
      <c r="E300" s="25"/>
      <c r="F300" s="25"/>
      <c r="G300" s="25"/>
    </row>
    <row r="301" spans="2:7" ht="11.25">
      <c r="B301" s="69"/>
      <c r="C301" s="25"/>
      <c r="D301" s="25"/>
      <c r="E301" s="25"/>
      <c r="F301" s="25"/>
      <c r="G301" s="25"/>
    </row>
    <row r="302" spans="2:7" ht="11.25">
      <c r="B302" s="69"/>
      <c r="C302" s="25"/>
      <c r="D302" s="25"/>
      <c r="E302" s="25"/>
      <c r="F302" s="25"/>
      <c r="G302" s="25"/>
    </row>
  </sheetData>
  <printOptions/>
  <pageMargins left="0.11811023622047245" right="0.11811023622047245" top="0.7480314960629921" bottom="0.7480314960629921" header="0.31496062992125984" footer="0.31496062992125984"/>
  <pageSetup horizontalDpi="300" verticalDpi="300" orientation="portrait" paperSize="9" r:id="rId1"/>
  <headerFooter alignWithMargins="0">
    <oddHeader>&amp;LMĚSTO ČESKÝ BROD&amp;CROZPOČET 2012 V TIS.&amp;RROZPOČTOVÉ OPATŘENÍ Č.2</oddHeader>
    <oddFooter>&amp;L&amp;D&amp;C&amp;P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hovorkova</dc:creator>
  <cp:keywords/>
  <dc:description/>
  <cp:lastModifiedBy>Nekolny</cp:lastModifiedBy>
  <cp:lastPrinted>2012-09-10T12:12:50Z</cp:lastPrinted>
  <dcterms:created xsi:type="dcterms:W3CDTF">2004-05-27T05:38:09Z</dcterms:created>
  <dcterms:modified xsi:type="dcterms:W3CDTF">2012-10-02T09:45:28Z</dcterms:modified>
  <cp:category/>
  <cp:version/>
  <cp:contentType/>
  <cp:contentStatus/>
</cp:coreProperties>
</file>