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8190" tabRatio="601" activeTab="1"/>
  </bookViews>
  <sheets>
    <sheet name="přílohy 2012" sheetId="1" r:id="rId1"/>
    <sheet name="ROZPOČET 2012" sheetId="2" r:id="rId2"/>
  </sheets>
  <definedNames/>
  <calcPr fullCalcOnLoad="1"/>
</workbook>
</file>

<file path=xl/sharedStrings.xml><?xml version="1.0" encoding="utf-8"?>
<sst xmlns="http://schemas.openxmlformats.org/spreadsheetml/2006/main" count="293" uniqueCount="270">
  <si>
    <t>PŘÍJMY</t>
  </si>
  <si>
    <t>Popis</t>
  </si>
  <si>
    <t>Daň z přidané hodnoty</t>
  </si>
  <si>
    <t>Daň z příjmů FO ze záv. čin. a funkč. požitků</t>
  </si>
  <si>
    <t>Daň z příjmů FO ze sam. výděl.činnosti (OSVČ)</t>
  </si>
  <si>
    <t>Daň z příjmu FO z kapitálových výnosů</t>
  </si>
  <si>
    <t>Daň z příjmů právnických osob</t>
  </si>
  <si>
    <t>Daň z příjmů práv. osob za obce</t>
  </si>
  <si>
    <t>Daň z nemovitostí</t>
  </si>
  <si>
    <t>Správní poplatky</t>
  </si>
  <si>
    <t>Místní poplatek za odpad</t>
  </si>
  <si>
    <t>DAŇOVÉ PŘÍJMY</t>
  </si>
  <si>
    <t>Příjmy z úroků</t>
  </si>
  <si>
    <t>Přijaté sankční platby (pokuty)</t>
  </si>
  <si>
    <t xml:space="preserve">Ostatní příjmy </t>
  </si>
  <si>
    <t>Příjmy z úhrad dobýv. prostoru a z vydob. nerostů</t>
  </si>
  <si>
    <t>NEDAŇOVÉ PŘÍJMY</t>
  </si>
  <si>
    <t>Dotace na výkon státní správy (pol. 4112)</t>
  </si>
  <si>
    <t>Dotace na školství (pol. 4112)</t>
  </si>
  <si>
    <t>Platby za žáky z okolních obcí</t>
  </si>
  <si>
    <t>PŘIJATÉ DOTACE</t>
  </si>
  <si>
    <t>Příjmy celkem</t>
  </si>
  <si>
    <t>PROVOZNÍ VÝDAJE</t>
  </si>
  <si>
    <t>Rozpočtová rezerva</t>
  </si>
  <si>
    <t>Městská knihovna - příspěvek zřizovatele</t>
  </si>
  <si>
    <t>MŠ Sokolská - příspěvek zřizovatele</t>
  </si>
  <si>
    <t>MŠ Kollárova - příspěvek zřizovatele</t>
  </si>
  <si>
    <t>MŠ Liblice - příspěvek zřizovatele</t>
  </si>
  <si>
    <t>ZŠ Žitomířská a jídelna - příspěvek zřizovatele</t>
  </si>
  <si>
    <t>Příspěvkové organizace celkem</t>
  </si>
  <si>
    <t>Sociální fond (zaměstnanci)</t>
  </si>
  <si>
    <t>DSP a sociální příspěvky (ze státního rozpočtu)</t>
  </si>
  <si>
    <t>Skupiny výdajů příkazců operací rozpočtované jako celek</t>
  </si>
  <si>
    <t>ORJ 11 ved. finančního odboru</t>
  </si>
  <si>
    <t>ORJ 20 ved. odboru správy majetku</t>
  </si>
  <si>
    <t>ORJ 21 správce výp. techniky</t>
  </si>
  <si>
    <t>ORJ 22 správce radnice-provoz budov čp.70 a 56</t>
  </si>
  <si>
    <t>ORJ 35 ved. stavebního odboru</t>
  </si>
  <si>
    <t>ORJ 40 ved. odboru vnitřních věcí</t>
  </si>
  <si>
    <t xml:space="preserve">ORJ 45 ved. odboru sociálních věcí </t>
  </si>
  <si>
    <t>ORJ 50 tajemník</t>
  </si>
  <si>
    <t>ORJ 55 ved. odboru životního prostředí</t>
  </si>
  <si>
    <t>ORJ 60 ved. odboru dopravy</t>
  </si>
  <si>
    <t>ORJ celkem</t>
  </si>
  <si>
    <t>Provozní výdaje celkem</t>
  </si>
  <si>
    <t>INVESTIČNÍ VÝDAJE</t>
  </si>
  <si>
    <t>Investiční výdaje celkem</t>
  </si>
  <si>
    <t>FINANCOVÁNÍ</t>
  </si>
  <si>
    <t>Financování celkem</t>
  </si>
  <si>
    <t>REKAPITULACE</t>
  </si>
  <si>
    <t>VÝDAJE PROVOZNÍ</t>
  </si>
  <si>
    <t>PŘEBYTEK/ SCHODEK</t>
  </si>
  <si>
    <t>Saldo</t>
  </si>
  <si>
    <t>Finanční zabezpečení krizových opatření</t>
  </si>
  <si>
    <t xml:space="preserve">ORJ 15 Městská policie </t>
  </si>
  <si>
    <t>Nevyčerpané DSP z minulého roku</t>
  </si>
  <si>
    <t>mezisoučet</t>
  </si>
  <si>
    <t>celkem</t>
  </si>
  <si>
    <t>ostatní osobní výdaje zastupitelů</t>
  </si>
  <si>
    <t>sociální zabezpečení - zastupitelé</t>
  </si>
  <si>
    <t>zdravotní pojištění</t>
  </si>
  <si>
    <t>ostatní povinné pojištění</t>
  </si>
  <si>
    <t>cestovné - zastupitelé</t>
  </si>
  <si>
    <t>orj 50 - osobní náklady - zaměstnanci</t>
  </si>
  <si>
    <t>platy zaměstnanců</t>
  </si>
  <si>
    <t>ostatní osobní výdaje</t>
  </si>
  <si>
    <t>sociální pojištění</t>
  </si>
  <si>
    <t>ostatní povinné pojištění - zaměstnanci</t>
  </si>
  <si>
    <t>cestovné zaměstnanci</t>
  </si>
  <si>
    <t>orj 50  - sociální fond</t>
  </si>
  <si>
    <t>sociální fond</t>
  </si>
  <si>
    <t>orj 11  - vedoucí finančního odboru</t>
  </si>
  <si>
    <t>audit města</t>
  </si>
  <si>
    <t>orj 15  městská policie</t>
  </si>
  <si>
    <t>platy zaměstnanců MP</t>
  </si>
  <si>
    <t>cestovné</t>
  </si>
  <si>
    <t>ochranné pomůcky</t>
  </si>
  <si>
    <t>prádlo, oděv a obuv</t>
  </si>
  <si>
    <t>nákup materiálu</t>
  </si>
  <si>
    <t>pohonné hmoty a maziva</t>
  </si>
  <si>
    <t>školení, vzdělávání</t>
  </si>
  <si>
    <t>nákup ostatních služeb</t>
  </si>
  <si>
    <t>opravy a udržování</t>
  </si>
  <si>
    <t>orj 20  - vedoucí odboru správy majetku</t>
  </si>
  <si>
    <t>úroky z úvěru FRB</t>
  </si>
  <si>
    <t>znalecké posudky</t>
  </si>
  <si>
    <t>geometrické plány, snímky</t>
  </si>
  <si>
    <t>nákup kolků, LV, identifikace</t>
  </si>
  <si>
    <t>orj 21  - správce výpočetní techniky</t>
  </si>
  <si>
    <t>materiál do 3000 Kč</t>
  </si>
  <si>
    <t>správa počítačové sítě, hot-line pro SW</t>
  </si>
  <si>
    <t>údržba HW, kopírek, tiskáren, aktualizace SW</t>
  </si>
  <si>
    <t>Programové vybavení, licence, upgrade SW</t>
  </si>
  <si>
    <t>orj 22  - správce radnice č.p. 70 a 56</t>
  </si>
  <si>
    <t>voda</t>
  </si>
  <si>
    <t>teplo</t>
  </si>
  <si>
    <t>plyn</t>
  </si>
  <si>
    <t>elektrická energie</t>
  </si>
  <si>
    <t>revizní služby</t>
  </si>
  <si>
    <t>odvoz odpadu</t>
  </si>
  <si>
    <t>orj 35  - vedoucí stavebního odboru</t>
  </si>
  <si>
    <t>příspěvky na fasády</t>
  </si>
  <si>
    <t>orj 40  - vedoucí odboru vnitřních věcí</t>
  </si>
  <si>
    <t>věcné dary SPOZ</t>
  </si>
  <si>
    <t>knihy, učební pomůcky, tisk</t>
  </si>
  <si>
    <t>čistící a kancelářské potřeby</t>
  </si>
  <si>
    <t>služby pošt</t>
  </si>
  <si>
    <t>občerstvení (nápoje, káva)</t>
  </si>
  <si>
    <t>nákup kolků</t>
  </si>
  <si>
    <t>platby daní a poplatků</t>
  </si>
  <si>
    <t>orj 45  - vedoucí odboru sociálních věcí</t>
  </si>
  <si>
    <t>příspěvek OS Prostor - protidrogová prevence</t>
  </si>
  <si>
    <t>příspěvek OS Leccos</t>
  </si>
  <si>
    <t>příspěvek záchytná stanice Kolín</t>
  </si>
  <si>
    <t>sociální dávky - doplatek pohřebného</t>
  </si>
  <si>
    <t>dárky pro děti z dětských domovů</t>
  </si>
  <si>
    <t>komunitní plánování</t>
  </si>
  <si>
    <t>nákup receptů</t>
  </si>
  <si>
    <t>žádanky, lékařské zprávy</t>
  </si>
  <si>
    <t>orj 50  - tajemník</t>
  </si>
  <si>
    <t>služby peněžních ústavů</t>
  </si>
  <si>
    <t>právní a konzultační služby</t>
  </si>
  <si>
    <t>služby školení a vzdělávání</t>
  </si>
  <si>
    <t>orj 55  - vedoucí odboru životního prostředí</t>
  </si>
  <si>
    <t>plošná deratizace</t>
  </si>
  <si>
    <t>rozbory vody ve veřejných studních</t>
  </si>
  <si>
    <t>odvod za zábor ZPF</t>
  </si>
  <si>
    <t>obnova veřejné zeleně</t>
  </si>
  <si>
    <t>orj 60  - vedoucí odboru dopravy</t>
  </si>
  <si>
    <t>výdaje na BESIP</t>
  </si>
  <si>
    <t>Příjmy za zkoušky na řidičské oprávnění</t>
  </si>
  <si>
    <t>Místní poplatky - poplatek držitele psa</t>
  </si>
  <si>
    <t>Místní poplatky - užívání veřejného prostranství</t>
  </si>
  <si>
    <t>Místní poplatky - poplatek z ubytovací kapacity</t>
  </si>
  <si>
    <t>Splátka půjčky Slavoj</t>
  </si>
  <si>
    <t>nákup materiálu pro účely oprav</t>
  </si>
  <si>
    <t>Příspěvek Pošembeří</t>
  </si>
  <si>
    <t>znalecké posudky, pasportizace majetku</t>
  </si>
  <si>
    <t>Převody z hospodářské činnosti - OHČ, parkoviště,pozemky</t>
  </si>
  <si>
    <t xml:space="preserve">Platby od obcí za projednání přestupků, měření rychlosti MP </t>
  </si>
  <si>
    <t>Příspěvky zájmovým organizacím  -  kultura</t>
  </si>
  <si>
    <t>Dotace na státní správu - soc. právní ochrana dětí</t>
  </si>
  <si>
    <t>ostatní nakládání s odpady</t>
  </si>
  <si>
    <t>DDHM - počítače, tiskárny ,záložní zdroje</t>
  </si>
  <si>
    <t>nákup služeb, útulek psi,stravné pro zaměstnance</t>
  </si>
  <si>
    <t>nemocenské náhrady</t>
  </si>
  <si>
    <t>výzdoba budov úřadu, ( vánoce, květinové truhlíky)</t>
  </si>
  <si>
    <t>Kamerový systém - údržba, servis, provoz</t>
  </si>
  <si>
    <t>opravy a udržování veřejných studní</t>
  </si>
  <si>
    <t>orj 50 osobní náklady - Uvolnění a neuvolnění zastupitelé</t>
  </si>
  <si>
    <t>ošatné, pracovní oděv, ochranné pomůcky</t>
  </si>
  <si>
    <t>nájemné s právem koupě - auto leasing</t>
  </si>
  <si>
    <t>drobný hmotný dlouhodobý majetek</t>
  </si>
  <si>
    <t>ošatné - uvolnění zastupitelé( starosta, místostarosta)</t>
  </si>
  <si>
    <t>úroky z úvěru ČMZRB - Zborovská, Krále Jiřího</t>
  </si>
  <si>
    <t>Použití  prostředků z minulého období - úhrada čerpání  kontokorentu</t>
  </si>
  <si>
    <t>Cyklostezky - projekty  a vybudování</t>
  </si>
  <si>
    <t>opravy komunikací a chodníků, zastávky, skládka</t>
  </si>
  <si>
    <t>bankovní poplatky, pojistné budov , vozidla</t>
  </si>
  <si>
    <t xml:space="preserve">Převody z hospodářské činnosti - Městské lesy </t>
  </si>
  <si>
    <t xml:space="preserve">Zastupitelé - osobní náklady </t>
  </si>
  <si>
    <t>Technologické centrum  - spoluúčast k dotaci - předfinancování  I. Etapa, II. Etapa</t>
  </si>
  <si>
    <t>služby telekomunikací a radiotelekomunikací, internet</t>
  </si>
  <si>
    <t>p. tajemník Ing. Kašpar</t>
  </si>
  <si>
    <t>Ing. Čokrtová</t>
  </si>
  <si>
    <t>Ing. Marešová</t>
  </si>
  <si>
    <t>Mgr. Uldrichová</t>
  </si>
  <si>
    <t>Bc. Dobiašová</t>
  </si>
  <si>
    <t>Ing. Vodička</t>
  </si>
  <si>
    <t>Ing. Pohůnek</t>
  </si>
  <si>
    <t>Městské parky a zeleň - doplnění laviček</t>
  </si>
  <si>
    <t>nákup ostatních služeb - poradenství,posudky,projekty</t>
  </si>
  <si>
    <t xml:space="preserve">Dopravní obslužnost  </t>
  </si>
  <si>
    <t xml:space="preserve">Investice do výpočetní techniky , software </t>
  </si>
  <si>
    <t>Městská policie p. Svoboda</t>
  </si>
  <si>
    <t>úroky z úvěru PARKOVIŠTĚ u nádraží</t>
  </si>
  <si>
    <t xml:space="preserve">Územní plán  - nový územní plán- žádost o dotaci - r.2011 360tis, 2012 - 1 140tis, 2013 -  60tis. </t>
  </si>
  <si>
    <t xml:space="preserve">Osobní náklady zaměstn. MěÚ a pracov. na dohodu </t>
  </si>
  <si>
    <t xml:space="preserve">Technické služby - příspěvek zřizovatele </t>
  </si>
  <si>
    <t xml:space="preserve">ZŠ Tyršova - příspěvek zřizovatele </t>
  </si>
  <si>
    <t xml:space="preserve">Rekonstrukce veřejného osvětlení - kabelizace ČEZ , přípolože </t>
  </si>
  <si>
    <t>Převody z hospodářské činnosti - BH - pronájmy bytové a nebytové</t>
  </si>
  <si>
    <t>Převody z hospodářské činnosti - BH - prodeje nemovitostí</t>
  </si>
  <si>
    <t>Splátky úvěru ČMZRB - výstavba vodovodu  Liblice ( splatnost 2019)</t>
  </si>
  <si>
    <t>Splátka úvěru ČMZRB- Zborovská, Krále Jiřího ( splatnost 2019)</t>
  </si>
  <si>
    <t xml:space="preserve">pořízení osobního vozu   ( akontace, splátky) </t>
  </si>
  <si>
    <t>p. Hor</t>
  </si>
  <si>
    <t>p. Hájek</t>
  </si>
  <si>
    <r>
      <t xml:space="preserve">Doplatek - úhrada kupní cena - koupaliště, TJ Sokol - </t>
    </r>
    <r>
      <rPr>
        <b/>
        <sz val="8"/>
        <rFont val="Arial"/>
        <family val="2"/>
      </rPr>
      <t>přesun z r.2010</t>
    </r>
  </si>
  <si>
    <t>MŠ Liblice - rekonstrukce v budově střední školy</t>
  </si>
  <si>
    <t>nábytek do  učebny č.56 nám. Arnošta z Pardubic</t>
  </si>
  <si>
    <t>propagace města</t>
  </si>
  <si>
    <t>českobrodský zpravodaj</t>
  </si>
  <si>
    <t>Příspěvky zájmovým organizacím - sport, volný čas mládeže</t>
  </si>
  <si>
    <t>opravy a udržování č.p 70 a 56 , malování , přesun kanceláří</t>
  </si>
  <si>
    <t xml:space="preserve">Dům pro seniory ANNA - příspěvek zřizovatele </t>
  </si>
  <si>
    <t>MŠ Liblice - účelový příspěvek na vybavení nové třídy</t>
  </si>
  <si>
    <t>městské slavnosti - prezentace města</t>
  </si>
  <si>
    <t>ZŠ Žitomířská - projekt rekonstrukce družiny</t>
  </si>
  <si>
    <t>Projekt Radniční zahrada - podpořeno Pošembeří</t>
  </si>
  <si>
    <t>MŠ Kollárova - projekt Inspirativní prostředí podpořeno Pošembeří</t>
  </si>
  <si>
    <t>Rekonstrukce Přednádraží - Terminál  1A čerpání dotace</t>
  </si>
  <si>
    <t xml:space="preserve">Rekonstrukce přednádraží  - Cukrovarská 1B čerpání dotace </t>
  </si>
  <si>
    <t xml:space="preserve">Splátka úvěru intenzifikace ČOV- splatnost do r. 2021, roční splátky 2 200tis. </t>
  </si>
  <si>
    <t>Rekonstrukce Přednádraží - Terminál  1A čerpání spoluúčast</t>
  </si>
  <si>
    <t xml:space="preserve">Rekonstrukce přednádraží  - Cukrovarská 1B čerpání spoluúčast </t>
  </si>
  <si>
    <t>provozní náklady - farmářské trhy</t>
  </si>
  <si>
    <t>Rekonstrukce Přednádraží - Terminál  1A vlastní prostředky neuznatelné</t>
  </si>
  <si>
    <t>ORJ 65 - oddělení kultury a propagace</t>
  </si>
  <si>
    <t>Dotace Technologické centrum- realizace 2011</t>
  </si>
  <si>
    <t>Dotace výzva 53- realizace 2011</t>
  </si>
  <si>
    <t>Dotace - doplatek farmářské trhy</t>
  </si>
  <si>
    <t>Rekonstrukce v budově č.56 - učebna</t>
  </si>
  <si>
    <t>MŠ Kollárova - příspěvek zřizovatele - podpora projektu zahrada</t>
  </si>
  <si>
    <t>Dotace - radniční zahrada</t>
  </si>
  <si>
    <t>akce přívětivý Č.Brod - provozní náklady</t>
  </si>
  <si>
    <t>kulturní pořady</t>
  </si>
  <si>
    <t>Investiční příspěvek ZŠ Tyršova -  kotelna</t>
  </si>
  <si>
    <t>ORJ 69 - tajemník - vzdělávání úředníků výzva 69, spoluúčast k dotaci</t>
  </si>
  <si>
    <t>orj 53  - tajemník, efektivní úřad</t>
  </si>
  <si>
    <t>MŠ Liblice provoz nová třída od 1.5.2011</t>
  </si>
  <si>
    <t>dopravní značení, dopravní opatření</t>
  </si>
  <si>
    <t>Dotace - Terminál 1A čerpání v roce 2012</t>
  </si>
  <si>
    <t>Dotace . Cukrovarská 1B čerpání v roce 2012</t>
  </si>
  <si>
    <t xml:space="preserve">VÝDAJE INVESTIČNÍ </t>
  </si>
  <si>
    <t>Dotace výzva 69 - předpokládané proplacení záloh na dotaci</t>
  </si>
  <si>
    <t>orj 69  - tajemník, vzdělávání</t>
  </si>
  <si>
    <t>Rekonstrukce přednádraží  -  vlastní prostředky ostatní - optika část 7</t>
  </si>
  <si>
    <t>Rekonstrukce kanalizace ul. Krále Jiřího -  dotace do VHF  - vícenáklady</t>
  </si>
  <si>
    <t>VHF - intenzifikace ČOV doplatek vlastní prostředky - dotace do VHF</t>
  </si>
  <si>
    <t>Rekonstrukce dětských hřišť-  doplnění herních  prvků</t>
  </si>
  <si>
    <t>Dotace Norské fondy- realizace 2011- doplatek dotace</t>
  </si>
  <si>
    <t>ORJ 53 - tajemník, efektivní úřad výzva 53- spoluúčast k dotaci</t>
  </si>
  <si>
    <t>oprava a údržba služebních vozidel, kancelářských strojů</t>
  </si>
  <si>
    <t>orj 65 -     oddělení kultury a propagace města</t>
  </si>
  <si>
    <t>Dopravní opatření - investice ul. Krále Jiřího</t>
  </si>
  <si>
    <t>konzultanské, poradenské  služby - posudky,studie dopravy</t>
  </si>
  <si>
    <t>DDHM - nábytek, vybavení radnice, kanceláře</t>
  </si>
  <si>
    <t>Splátka úvěru - pořízení osobního vozidla ( splatnost 5/2013)</t>
  </si>
  <si>
    <t>Splátky úvěru P+R - parkoviště u nádraží - ( splatnost 2/ 2012)</t>
  </si>
  <si>
    <t xml:space="preserve">úroky kontokorent, úroky  z úvěru osobní vozidlo </t>
  </si>
  <si>
    <t>Dotace  - ZŠ Žitomířská - družina</t>
  </si>
  <si>
    <t>Dotace -  MŠ Kollárova - inspirativní prostředí</t>
  </si>
  <si>
    <t>Dotace Přívětivý Český Brod- realizace 2011, doplatek</t>
  </si>
  <si>
    <t>Rekonstrukce  veřejného osvětlení  Zborovská  - osazení svítidel ,doplatek z r.2011</t>
  </si>
  <si>
    <t>Rekonstrukce přednádraží  -  vlastní prostředky - VHF - propojení vodovodního řadu část 6</t>
  </si>
  <si>
    <r>
      <t>Investiční úvěr</t>
    </r>
    <r>
      <rPr>
        <sz val="8"/>
        <rFont val="Arial"/>
        <family val="2"/>
      </rPr>
      <t xml:space="preserve"> -  spolufinancování projektu s přiznanou  dotací 1A Přednádraží - spoluúčast</t>
    </r>
  </si>
  <si>
    <r>
      <t xml:space="preserve">Investiční úvěr </t>
    </r>
    <r>
      <rPr>
        <sz val="8"/>
        <rFont val="Arial"/>
        <family val="2"/>
      </rPr>
      <t>-  spolufinancování projektu s přiznanou  dotací 1B Cukrovarská - spoluúčast</t>
    </r>
  </si>
  <si>
    <r>
      <t xml:space="preserve">Investiční úvěr </t>
    </r>
    <r>
      <rPr>
        <sz val="8"/>
        <rFont val="Arial"/>
        <family val="2"/>
      </rPr>
      <t>- částečné předfinancování použití dotace 1A ,1 B</t>
    </r>
  </si>
  <si>
    <t>Daň z loterií a VHP</t>
  </si>
  <si>
    <t xml:space="preserve">Splátky půjčky od SFRB ( splatnost  3 / 2013) </t>
  </si>
  <si>
    <t>Anna - odvod z investičního fondu</t>
  </si>
  <si>
    <t>Přijatý krátkodobý úvěr - kontokorent do 3 mil. Kč, od.1.5. do 5 mil Kč</t>
  </si>
  <si>
    <t xml:space="preserve">Dotace na pořízení územního plánu - žádost o dotaci  </t>
  </si>
  <si>
    <t>Technika pro údržbu veřejných prostranství - projekt Pošembeří</t>
  </si>
  <si>
    <t>Parkoviště u nádraží - žádost o dotaci spoluúčast České dráhy, Středočeský kraj</t>
  </si>
  <si>
    <t>Dotace - Ministerstvo kultury- památky</t>
  </si>
  <si>
    <t>Poskytnutí dotace Ministerstvo kultury - kostel sv. Gotharda</t>
  </si>
  <si>
    <t>Investiční příspěvek ANNA - do FRIM - doplatek z roku 2010, čerpání 2012</t>
  </si>
  <si>
    <t>Oprava a údržba Městská památková zóna , spoluúčast k dotaci min. kultury</t>
  </si>
  <si>
    <t>ROP č.1</t>
  </si>
  <si>
    <t>Dotace - Technika pro údržbu veřejných prostranství</t>
  </si>
  <si>
    <t>Dotace MZE - Štolmíř, vodovod a kanalizace</t>
  </si>
  <si>
    <t>VHF - převod dotace z MZE na realizaci akce Štolmíř - vodovod a kanalizace</t>
  </si>
  <si>
    <t>Technické služby - účelový příspěvek na splátky leasing- odpadový vůz, čistící vůz</t>
  </si>
  <si>
    <t>Odvod výtěžku z provozování VHP platnost zákona za 2011</t>
  </si>
  <si>
    <t>Pozemky - výkup pro cyklostezku</t>
  </si>
  <si>
    <t>ROP Č.1</t>
  </si>
  <si>
    <t>Příprava investic bez specifikace - projekty, ulice V Chobotě - 200tis.Kč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</si>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</sst>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_-* #,##0.0\ _K_č_-;\-* #,##0.0\ _K_č_-;_-* &quot;-&quot;?\ _K_č_-;_-@_-"/>
    <numFmt numFmtId="168" formatCode="#,##0.00\ &quot;Kč&quot;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u val="single"/>
      <sz val="8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 style="double"/>
      <bottom style="double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/>
    </xf>
    <xf numFmtId="4" fontId="4" fillId="0" borderId="2" xfId="0" applyNumberFormat="1" applyFont="1" applyBorder="1" applyAlignment="1">
      <alignment/>
    </xf>
    <xf numFmtId="4" fontId="4" fillId="2" borderId="2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1" xfId="0" applyFont="1" applyFill="1" applyBorder="1" applyAlignment="1">
      <alignment horizontal="center"/>
    </xf>
    <xf numFmtId="4" fontId="3" fillId="3" borderId="2" xfId="0" applyNumberFormat="1" applyFont="1" applyFill="1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Alignment="1">
      <alignment horizontal="center"/>
    </xf>
    <xf numFmtId="14" fontId="6" fillId="3" borderId="0" xfId="0" applyNumberFormat="1" applyFont="1" applyFill="1" applyBorder="1" applyAlignment="1">
      <alignment horizontal="center"/>
    </xf>
    <xf numFmtId="1" fontId="6" fillId="3" borderId="5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/>
    </xf>
    <xf numFmtId="4" fontId="6" fillId="3" borderId="3" xfId="0" applyNumberFormat="1" applyFont="1" applyFill="1" applyBorder="1" applyAlignment="1">
      <alignment/>
    </xf>
    <xf numFmtId="4" fontId="7" fillId="3" borderId="0" xfId="0" applyNumberFormat="1" applyFont="1" applyFill="1" applyBorder="1" applyAlignment="1">
      <alignment horizontal="right"/>
    </xf>
    <xf numFmtId="0" fontId="5" fillId="3" borderId="2" xfId="0" applyFont="1" applyFill="1" applyBorder="1" applyAlignment="1">
      <alignment horizontal="left"/>
    </xf>
    <xf numFmtId="4" fontId="6" fillId="3" borderId="2" xfId="0" applyNumberFormat="1" applyFont="1" applyFill="1" applyBorder="1" applyAlignment="1">
      <alignment/>
    </xf>
    <xf numFmtId="4" fontId="6" fillId="3" borderId="0" xfId="0" applyNumberFormat="1" applyFont="1" applyFill="1" applyBorder="1" applyAlignment="1">
      <alignment horizontal="right"/>
    </xf>
    <xf numFmtId="4" fontId="6" fillId="3" borderId="6" xfId="0" applyNumberFormat="1" applyFont="1" applyFill="1" applyBorder="1" applyAlignment="1">
      <alignment/>
    </xf>
    <xf numFmtId="164" fontId="6" fillId="3" borderId="3" xfId="0" applyNumberFormat="1" applyFont="1" applyFill="1" applyBorder="1" applyAlignment="1">
      <alignment/>
    </xf>
    <xf numFmtId="4" fontId="6" fillId="3" borderId="0" xfId="0" applyNumberFormat="1" applyFont="1" applyFill="1" applyBorder="1" applyAlignment="1">
      <alignment/>
    </xf>
    <xf numFmtId="1" fontId="5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/>
    </xf>
    <xf numFmtId="0" fontId="6" fillId="3" borderId="5" xfId="0" applyFont="1" applyFill="1" applyBorder="1" applyAlignment="1">
      <alignment horizontal="center"/>
    </xf>
    <xf numFmtId="4" fontId="6" fillId="3" borderId="3" xfId="0" applyNumberFormat="1" applyFont="1" applyFill="1" applyBorder="1" applyAlignment="1">
      <alignment horizontal="right" vertical="justify"/>
    </xf>
    <xf numFmtId="164" fontId="6" fillId="3" borderId="5" xfId="0" applyNumberFormat="1" applyFont="1" applyFill="1" applyBorder="1" applyAlignment="1">
      <alignment/>
    </xf>
    <xf numFmtId="4" fontId="6" fillId="3" borderId="2" xfId="0" applyNumberFormat="1" applyFont="1" applyFill="1" applyBorder="1" applyAlignment="1">
      <alignment horizontal="right"/>
    </xf>
    <xf numFmtId="4" fontId="9" fillId="3" borderId="2" xfId="0" applyNumberFormat="1" applyFont="1" applyFill="1" applyBorder="1" applyAlignment="1">
      <alignment horizontal="right"/>
    </xf>
    <xf numFmtId="4" fontId="6" fillId="3" borderId="4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/>
    </xf>
    <xf numFmtId="4" fontId="6" fillId="3" borderId="3" xfId="0" applyNumberFormat="1" applyFont="1" applyFill="1" applyBorder="1" applyAlignment="1">
      <alignment horizontal="right"/>
    </xf>
    <xf numFmtId="0" fontId="5" fillId="3" borderId="4" xfId="0" applyFont="1" applyFill="1" applyBorder="1" applyAlignment="1">
      <alignment horizontal="left"/>
    </xf>
    <xf numFmtId="4" fontId="6" fillId="3" borderId="7" xfId="0" applyNumberFormat="1" applyFont="1" applyFill="1" applyBorder="1" applyAlignment="1">
      <alignment horizontal="right"/>
    </xf>
    <xf numFmtId="0" fontId="5" fillId="3" borderId="2" xfId="0" applyFont="1" applyFill="1" applyBorder="1" applyAlignment="1">
      <alignment/>
    </xf>
    <xf numFmtId="4" fontId="6" fillId="3" borderId="2" xfId="0" applyNumberFormat="1" applyFont="1" applyFill="1" applyBorder="1" applyAlignment="1">
      <alignment horizontal="center"/>
    </xf>
    <xf numFmtId="4" fontId="7" fillId="3" borderId="2" xfId="0" applyNumberFormat="1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7" fillId="3" borderId="8" xfId="0" applyFont="1" applyFill="1" applyBorder="1" applyAlignment="1">
      <alignment/>
    </xf>
    <xf numFmtId="4" fontId="7" fillId="3" borderId="2" xfId="0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/>
    </xf>
    <xf numFmtId="0" fontId="6" fillId="3" borderId="9" xfId="0" applyFont="1" applyFill="1" applyBorder="1" applyAlignment="1">
      <alignment/>
    </xf>
    <xf numFmtId="4" fontId="6" fillId="3" borderId="10" xfId="0" applyNumberFormat="1" applyFont="1" applyFill="1" applyBorder="1" applyAlignment="1">
      <alignment horizontal="right"/>
    </xf>
    <xf numFmtId="4" fontId="6" fillId="3" borderId="11" xfId="0" applyNumberFormat="1" applyFont="1" applyFill="1" applyBorder="1" applyAlignment="1">
      <alignment horizontal="right"/>
    </xf>
    <xf numFmtId="4" fontId="6" fillId="3" borderId="12" xfId="0" applyNumberFormat="1" applyFont="1" applyFill="1" applyBorder="1" applyAlignment="1">
      <alignment horizontal="right"/>
    </xf>
    <xf numFmtId="4" fontId="8" fillId="3" borderId="6" xfId="0" applyNumberFormat="1" applyFont="1" applyFill="1" applyBorder="1" applyAlignment="1">
      <alignment horizontal="right"/>
    </xf>
    <xf numFmtId="0" fontId="6" fillId="3" borderId="0" xfId="0" applyFont="1" applyFill="1" applyAlignment="1">
      <alignment/>
    </xf>
    <xf numFmtId="164" fontId="6" fillId="3" borderId="5" xfId="0" applyNumberFormat="1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/>
    </xf>
    <xf numFmtId="0" fontId="6" fillId="3" borderId="13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/>
    </xf>
    <xf numFmtId="0" fontId="6" fillId="3" borderId="14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6" fillId="3" borderId="15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164" fontId="5" fillId="3" borderId="16" xfId="0" applyNumberFormat="1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164" fontId="8" fillId="3" borderId="17" xfId="0" applyNumberFormat="1" applyFont="1" applyFill="1" applyBorder="1" applyAlignment="1">
      <alignment/>
    </xf>
    <xf numFmtId="0" fontId="5" fillId="3" borderId="0" xfId="0" applyFont="1" applyFill="1" applyBorder="1" applyAlignment="1">
      <alignment horizontal="left"/>
    </xf>
    <xf numFmtId="164" fontId="8" fillId="3" borderId="18" xfId="0" applyNumberFormat="1" applyFont="1" applyFill="1" applyBorder="1" applyAlignment="1">
      <alignment/>
    </xf>
    <xf numFmtId="0" fontId="6" fillId="3" borderId="19" xfId="0" applyFont="1" applyFill="1" applyBorder="1" applyAlignment="1">
      <alignment horizontal="left"/>
    </xf>
    <xf numFmtId="0" fontId="5" fillId="3" borderId="6" xfId="0" applyFont="1" applyFill="1" applyBorder="1" applyAlignment="1">
      <alignment/>
    </xf>
    <xf numFmtId="0" fontId="6" fillId="3" borderId="3" xfId="0" applyFont="1" applyFill="1" applyBorder="1" applyAlignment="1">
      <alignment horizontal="left"/>
    </xf>
    <xf numFmtId="0" fontId="10" fillId="3" borderId="2" xfId="0" applyFont="1" applyFill="1" applyBorder="1" applyAlignment="1">
      <alignment vertical="top"/>
    </xf>
    <xf numFmtId="0" fontId="5" fillId="3" borderId="2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5" fillId="3" borderId="0" xfId="0" applyFont="1" applyFill="1" applyAlignment="1">
      <alignment/>
    </xf>
    <xf numFmtId="0" fontId="5" fillId="3" borderId="0" xfId="0" applyFont="1" applyFill="1" applyBorder="1" applyAlignment="1">
      <alignment/>
    </xf>
    <xf numFmtId="4" fontId="6" fillId="3" borderId="20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4" fontId="6" fillId="2" borderId="2" xfId="0" applyNumberFormat="1" applyFont="1" applyFill="1" applyBorder="1" applyAlignment="1">
      <alignment horizontal="right"/>
    </xf>
    <xf numFmtId="4" fontId="3" fillId="3" borderId="0" xfId="0" applyNumberFormat="1" applyFont="1" applyFill="1" applyBorder="1" applyAlignment="1">
      <alignment/>
    </xf>
    <xf numFmtId="4" fontId="4" fillId="0" borderId="4" xfId="0" applyNumberFormat="1" applyFont="1" applyBorder="1" applyAlignment="1">
      <alignment/>
    </xf>
    <xf numFmtId="0" fontId="3" fillId="3" borderId="0" xfId="0" applyFont="1" applyFill="1" applyAlignment="1">
      <alignment/>
    </xf>
    <xf numFmtId="0" fontId="3" fillId="3" borderId="2" xfId="0" applyFont="1" applyFill="1" applyBorder="1" applyAlignment="1">
      <alignment horizontal="center"/>
    </xf>
    <xf numFmtId="4" fontId="3" fillId="3" borderId="8" xfId="0" applyNumberFormat="1" applyFont="1" applyFill="1" applyBorder="1" applyAlignment="1">
      <alignment/>
    </xf>
    <xf numFmtId="0" fontId="3" fillId="3" borderId="8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" fontId="3" fillId="3" borderId="3" xfId="0" applyNumberFormat="1" applyFont="1" applyFill="1" applyBorder="1" applyAlignment="1">
      <alignment/>
    </xf>
    <xf numFmtId="0" fontId="3" fillId="3" borderId="2" xfId="0" applyFont="1" applyFill="1" applyBorder="1" applyAlignment="1">
      <alignment/>
    </xf>
    <xf numFmtId="4" fontId="6" fillId="2" borderId="2" xfId="0" applyNumberFormat="1" applyFont="1" applyFill="1" applyBorder="1" applyAlignment="1">
      <alignment/>
    </xf>
    <xf numFmtId="4" fontId="6" fillId="2" borderId="6" xfId="0" applyNumberFormat="1" applyFont="1" applyFill="1" applyBorder="1" applyAlignment="1">
      <alignment/>
    </xf>
    <xf numFmtId="4" fontId="8" fillId="3" borderId="2" xfId="0" applyNumberFormat="1" applyFont="1" applyFill="1" applyBorder="1" applyAlignment="1">
      <alignment/>
    </xf>
    <xf numFmtId="0" fontId="11" fillId="3" borderId="3" xfId="0" applyFont="1" applyFill="1" applyBorder="1" applyAlignment="1">
      <alignment horizontal="left"/>
    </xf>
    <xf numFmtId="0" fontId="11" fillId="3" borderId="2" xfId="0" applyFont="1" applyFill="1" applyBorder="1" applyAlignment="1">
      <alignment horizontal="left"/>
    </xf>
    <xf numFmtId="0" fontId="11" fillId="0" borderId="2" xfId="0" applyFont="1" applyBorder="1" applyAlignment="1">
      <alignment/>
    </xf>
    <xf numFmtId="0" fontId="5" fillId="3" borderId="0" xfId="0" applyFont="1" applyFill="1" applyAlignment="1">
      <alignment horizontal="center"/>
    </xf>
    <xf numFmtId="0" fontId="5" fillId="3" borderId="0" xfId="0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1" fontId="6" fillId="3" borderId="0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/>
    </xf>
    <xf numFmtId="4" fontId="5" fillId="3" borderId="2" xfId="0" applyNumberFormat="1" applyFont="1" applyFill="1" applyBorder="1" applyAlignment="1">
      <alignment horizontal="center"/>
    </xf>
    <xf numFmtId="4" fontId="6" fillId="3" borderId="8" xfId="0" applyNumberFormat="1" applyFont="1" applyFill="1" applyBorder="1" applyAlignment="1">
      <alignment horizontal="right"/>
    </xf>
    <xf numFmtId="4" fontId="6" fillId="3" borderId="22" xfId="0" applyNumberFormat="1" applyFont="1" applyFill="1" applyBorder="1" applyAlignment="1">
      <alignment horizontal="right"/>
    </xf>
    <xf numFmtId="4" fontId="6" fillId="3" borderId="23" xfId="0" applyNumberFormat="1" applyFont="1" applyFill="1" applyBorder="1" applyAlignment="1">
      <alignment horizontal="right"/>
    </xf>
    <xf numFmtId="0" fontId="6" fillId="3" borderId="24" xfId="0" applyFont="1" applyFill="1" applyBorder="1" applyAlignment="1">
      <alignment/>
    </xf>
    <xf numFmtId="4" fontId="6" fillId="2" borderId="4" xfId="0" applyNumberFormat="1" applyFont="1" applyFill="1" applyBorder="1" applyAlignment="1">
      <alignment horizontal="right"/>
    </xf>
    <xf numFmtId="4" fontId="6" fillId="2" borderId="7" xfId="0" applyNumberFormat="1" applyFont="1" applyFill="1" applyBorder="1" applyAlignment="1">
      <alignment horizontal="right"/>
    </xf>
    <xf numFmtId="4" fontId="5" fillId="2" borderId="2" xfId="0" applyNumberFormat="1" applyFont="1" applyFill="1" applyBorder="1" applyAlignment="1">
      <alignment horizontal="center"/>
    </xf>
    <xf numFmtId="4" fontId="5" fillId="3" borderId="0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>
      <alignment/>
    </xf>
    <xf numFmtId="0" fontId="3" fillId="2" borderId="2" xfId="0" applyFont="1" applyFill="1" applyBorder="1" applyAlignment="1">
      <alignment/>
    </xf>
    <xf numFmtId="0" fontId="4" fillId="3" borderId="0" xfId="0" applyFont="1" applyFill="1" applyAlignment="1">
      <alignment/>
    </xf>
    <xf numFmtId="0" fontId="4" fillId="3" borderId="2" xfId="0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/>
    </xf>
    <xf numFmtId="4" fontId="4" fillId="3" borderId="2" xfId="0" applyNumberFormat="1" applyFont="1" applyFill="1" applyBorder="1" applyAlignment="1">
      <alignment horizontal="right"/>
    </xf>
    <xf numFmtId="4" fontId="4" fillId="3" borderId="1" xfId="0" applyNumberFormat="1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4" fontId="4" fillId="3" borderId="3" xfId="0" applyNumberFormat="1" applyFont="1" applyFill="1" applyBorder="1" applyAlignment="1">
      <alignment/>
    </xf>
    <xf numFmtId="4" fontId="4" fillId="3" borderId="4" xfId="0" applyNumberFormat="1" applyFont="1" applyFill="1" applyBorder="1" applyAlignment="1">
      <alignment/>
    </xf>
    <xf numFmtId="0" fontId="4" fillId="3" borderId="3" xfId="0" applyFont="1" applyFill="1" applyBorder="1" applyAlignment="1">
      <alignment/>
    </xf>
    <xf numFmtId="4" fontId="4" fillId="3" borderId="8" xfId="0" applyNumberFormat="1" applyFont="1" applyFill="1" applyBorder="1" applyAlignment="1">
      <alignment/>
    </xf>
    <xf numFmtId="4" fontId="6" fillId="2" borderId="3" xfId="0" applyNumberFormat="1" applyFont="1" applyFill="1" applyBorder="1" applyAlignment="1">
      <alignment horizontal="right" vertical="justify"/>
    </xf>
    <xf numFmtId="4" fontId="5" fillId="3" borderId="3" xfId="0" applyNumberFormat="1" applyFont="1" applyFill="1" applyBorder="1" applyAlignment="1">
      <alignment horizontal="center"/>
    </xf>
    <xf numFmtId="4" fontId="5" fillId="2" borderId="6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67"/>
  <sheetViews>
    <sheetView workbookViewId="0" topLeftCell="A1">
      <selection activeCell="E43" sqref="E43"/>
    </sheetView>
  </sheetViews>
  <sheetFormatPr defaultColWidth="9.00390625" defaultRowHeight="12.75"/>
  <cols>
    <col min="1" max="1" width="54.00390625" style="1" customWidth="1"/>
    <col min="2" max="2" width="12.25390625" style="79" customWidth="1"/>
    <col min="3" max="3" width="9.25390625" style="112" customWidth="1"/>
    <col min="4" max="4" width="8.875" style="1" customWidth="1"/>
    <col min="5" max="5" width="6.00390625" style="1" customWidth="1"/>
    <col min="6" max="16384" width="9.125" style="1" customWidth="1"/>
  </cols>
  <sheetData>
    <row r="1" ht="12.75" thickBot="1"/>
    <row r="2" ht="12.75" thickBot="1">
      <c r="A2" s="2" t="s">
        <v>163</v>
      </c>
    </row>
    <row r="3" spans="1:3" ht="12">
      <c r="A3" s="3" t="s">
        <v>149</v>
      </c>
      <c r="B3" s="80">
        <v>2011</v>
      </c>
      <c r="C3" s="113">
        <v>2012</v>
      </c>
    </row>
    <row r="4" spans="1:3" ht="12">
      <c r="A4" s="4" t="s">
        <v>58</v>
      </c>
      <c r="B4" s="11">
        <v>1300</v>
      </c>
      <c r="C4" s="114">
        <v>1300</v>
      </c>
    </row>
    <row r="5" spans="1:3" ht="12">
      <c r="A5" s="4" t="s">
        <v>59</v>
      </c>
      <c r="B5" s="11">
        <v>300</v>
      </c>
      <c r="C5" s="114">
        <v>300</v>
      </c>
    </row>
    <row r="6" spans="1:3" ht="12">
      <c r="A6" s="4" t="s">
        <v>60</v>
      </c>
      <c r="B6" s="11">
        <v>120</v>
      </c>
      <c r="C6" s="114">
        <v>130</v>
      </c>
    </row>
    <row r="7" spans="1:3" ht="12">
      <c r="A7" s="4" t="s">
        <v>61</v>
      </c>
      <c r="B7" s="11">
        <v>10</v>
      </c>
      <c r="C7" s="114">
        <v>15</v>
      </c>
    </row>
    <row r="8" spans="1:3" ht="12">
      <c r="A8" s="4" t="s">
        <v>62</v>
      </c>
      <c r="B8" s="11">
        <v>10</v>
      </c>
      <c r="C8" s="114">
        <v>15</v>
      </c>
    </row>
    <row r="9" spans="1:3" ht="12">
      <c r="A9" s="4" t="s">
        <v>153</v>
      </c>
      <c r="B9" s="11">
        <v>40</v>
      </c>
      <c r="C9" s="115">
        <v>40</v>
      </c>
    </row>
    <row r="10" spans="1:3" ht="12">
      <c r="A10" s="4" t="s">
        <v>57</v>
      </c>
      <c r="B10" s="11">
        <f>SUM(B4:B9)</f>
        <v>1780</v>
      </c>
      <c r="C10" s="114">
        <f>SUM(C4:C9)</f>
        <v>1800</v>
      </c>
    </row>
    <row r="11" ht="12.75" thickBot="1"/>
    <row r="12" spans="1:3" ht="12.75" thickBot="1">
      <c r="A12" s="8" t="s">
        <v>63</v>
      </c>
      <c r="B12" s="80">
        <v>2011</v>
      </c>
      <c r="C12" s="113">
        <v>2012</v>
      </c>
    </row>
    <row r="13" spans="1:3" ht="12">
      <c r="A13" s="9" t="s">
        <v>64</v>
      </c>
      <c r="B13" s="11">
        <v>22300</v>
      </c>
      <c r="C13" s="115">
        <v>22500</v>
      </c>
    </row>
    <row r="14" spans="1:3" ht="12">
      <c r="A14" s="4" t="s">
        <v>145</v>
      </c>
      <c r="B14" s="11">
        <v>80</v>
      </c>
      <c r="C14" s="115">
        <v>100</v>
      </c>
    </row>
    <row r="15" spans="1:3" ht="12">
      <c r="A15" s="4" t="s">
        <v>65</v>
      </c>
      <c r="B15" s="11">
        <v>600</v>
      </c>
      <c r="C15" s="115">
        <v>700</v>
      </c>
    </row>
    <row r="16" spans="1:3" ht="12">
      <c r="A16" s="4" t="s">
        <v>66</v>
      </c>
      <c r="B16" s="11">
        <v>5800</v>
      </c>
      <c r="C16" s="115">
        <v>5800</v>
      </c>
    </row>
    <row r="17" spans="1:3" ht="12">
      <c r="A17" s="4" t="s">
        <v>60</v>
      </c>
      <c r="B17" s="11">
        <v>2000</v>
      </c>
      <c r="C17" s="115">
        <v>2200</v>
      </c>
    </row>
    <row r="18" spans="1:3" ht="12">
      <c r="A18" s="4" t="s">
        <v>67</v>
      </c>
      <c r="B18" s="11">
        <v>100</v>
      </c>
      <c r="C18" s="115">
        <v>100</v>
      </c>
    </row>
    <row r="19" spans="1:3" ht="12">
      <c r="A19" s="4" t="s">
        <v>68</v>
      </c>
      <c r="B19" s="11">
        <v>100</v>
      </c>
      <c r="C19" s="115">
        <v>100</v>
      </c>
    </row>
    <row r="20" spans="1:3" ht="12">
      <c r="A20" s="4" t="s">
        <v>150</v>
      </c>
      <c r="B20" s="11">
        <v>320</v>
      </c>
      <c r="C20" s="115">
        <v>300</v>
      </c>
    </row>
    <row r="21" spans="1:3" ht="12">
      <c r="A21" s="4" t="s">
        <v>57</v>
      </c>
      <c r="B21" s="11">
        <f>SUM(B13:B20)</f>
        <v>31300</v>
      </c>
      <c r="C21" s="114">
        <f>SUM(C13:C20)</f>
        <v>31800</v>
      </c>
    </row>
    <row r="22" ht="12.75" thickBot="1"/>
    <row r="23" spans="1:3" ht="12.75" thickBot="1">
      <c r="A23" s="8" t="s">
        <v>69</v>
      </c>
      <c r="B23" s="80">
        <v>2011</v>
      </c>
      <c r="C23" s="113">
        <v>2012</v>
      </c>
    </row>
    <row r="24" spans="1:3" ht="12">
      <c r="A24" s="9" t="s">
        <v>70</v>
      </c>
      <c r="B24" s="11">
        <v>700</v>
      </c>
      <c r="C24" s="114">
        <v>700</v>
      </c>
    </row>
    <row r="25" spans="1:3" ht="12">
      <c r="A25" s="4" t="s">
        <v>57</v>
      </c>
      <c r="B25" s="11">
        <v>700</v>
      </c>
      <c r="C25" s="114">
        <v>700</v>
      </c>
    </row>
    <row r="26" spans="1:2" ht="12.75" thickBot="1">
      <c r="A26" s="7"/>
      <c r="B26" s="77"/>
    </row>
    <row r="27" spans="1:3" ht="12.75" thickBot="1">
      <c r="A27" s="8" t="s">
        <v>119</v>
      </c>
      <c r="B27" s="80">
        <v>2011</v>
      </c>
      <c r="C27" s="113">
        <v>2012</v>
      </c>
    </row>
    <row r="28" spans="1:3" ht="12">
      <c r="A28" s="9" t="s">
        <v>120</v>
      </c>
      <c r="B28" s="11">
        <v>10</v>
      </c>
      <c r="C28" s="114">
        <v>10</v>
      </c>
    </row>
    <row r="29" spans="1:3" ht="12">
      <c r="A29" s="4" t="s">
        <v>121</v>
      </c>
      <c r="B29" s="11">
        <v>100</v>
      </c>
      <c r="C29" s="114">
        <v>150</v>
      </c>
    </row>
    <row r="30" spans="1:3" ht="12">
      <c r="A30" s="4" t="s">
        <v>122</v>
      </c>
      <c r="B30" s="11">
        <v>450</v>
      </c>
      <c r="C30" s="114">
        <v>300</v>
      </c>
    </row>
    <row r="31" spans="1:3" ht="12">
      <c r="A31" s="4" t="s">
        <v>57</v>
      </c>
      <c r="B31" s="11">
        <f>SUM(B28:B30)</f>
        <v>560</v>
      </c>
      <c r="C31" s="114">
        <f>SUM(C28:C30)</f>
        <v>460</v>
      </c>
    </row>
    <row r="32" spans="1:2" ht="13.5" customHeight="1">
      <c r="A32" s="7"/>
      <c r="B32" s="77"/>
    </row>
    <row r="33" spans="1:2" ht="13.5" customHeight="1" thickBot="1">
      <c r="A33" s="7"/>
      <c r="B33" s="77"/>
    </row>
    <row r="34" spans="1:3" ht="13.5" customHeight="1" thickBot="1">
      <c r="A34" s="8" t="s">
        <v>219</v>
      </c>
      <c r="B34" s="81"/>
      <c r="C34" s="116">
        <v>1000</v>
      </c>
    </row>
    <row r="35" spans="1:2" ht="13.5" customHeight="1" thickBot="1">
      <c r="A35" s="7"/>
      <c r="B35" s="77"/>
    </row>
    <row r="36" spans="1:3" ht="13.5" customHeight="1" thickBot="1">
      <c r="A36" s="8" t="s">
        <v>226</v>
      </c>
      <c r="B36" s="81"/>
      <c r="C36" s="116">
        <v>300</v>
      </c>
    </row>
    <row r="37" spans="1:3" ht="12">
      <c r="A37" s="7"/>
      <c r="B37" s="77"/>
      <c r="C37" s="117"/>
    </row>
    <row r="39" spans="1:3" ht="12">
      <c r="A39" s="3" t="s">
        <v>71</v>
      </c>
      <c r="B39" s="80">
        <v>2011</v>
      </c>
      <c r="C39" s="113">
        <v>2012</v>
      </c>
    </row>
    <row r="40" spans="1:3" ht="12">
      <c r="A40" s="4" t="s">
        <v>158</v>
      </c>
      <c r="B40" s="11">
        <v>880</v>
      </c>
      <c r="C40" s="114">
        <v>900</v>
      </c>
    </row>
    <row r="41" spans="1:3" ht="12">
      <c r="A41" s="4" t="s">
        <v>240</v>
      </c>
      <c r="B41" s="11">
        <v>0</v>
      </c>
      <c r="C41" s="114">
        <v>100</v>
      </c>
    </row>
    <row r="42" spans="1:3" ht="12">
      <c r="A42" s="4" t="s">
        <v>72</v>
      </c>
      <c r="B42" s="11">
        <v>120</v>
      </c>
      <c r="C42" s="114">
        <v>120</v>
      </c>
    </row>
    <row r="43" spans="1:3" ht="12">
      <c r="A43" s="4" t="s">
        <v>57</v>
      </c>
      <c r="B43" s="11">
        <f>SUM(B40:B42)</f>
        <v>1000</v>
      </c>
      <c r="C43" s="114">
        <f>SUM(C40:C42)</f>
        <v>1120</v>
      </c>
    </row>
    <row r="44" spans="1:2" ht="12">
      <c r="A44" s="7"/>
      <c r="B44" s="77"/>
    </row>
    <row r="45" spans="1:2" ht="12.75" thickBot="1">
      <c r="A45" s="7"/>
      <c r="B45" s="77"/>
    </row>
    <row r="46" spans="1:2" ht="12.75" thickBot="1">
      <c r="A46" s="10" t="s">
        <v>174</v>
      </c>
      <c r="B46" s="77"/>
    </row>
    <row r="47" spans="1:3" ht="12.75" thickBot="1">
      <c r="A47" s="8" t="s">
        <v>73</v>
      </c>
      <c r="B47" s="82">
        <v>2011</v>
      </c>
      <c r="C47" s="118">
        <v>2012</v>
      </c>
    </row>
    <row r="48" spans="1:3" ht="12">
      <c r="A48" s="9" t="s">
        <v>74</v>
      </c>
      <c r="B48" s="11">
        <v>2200</v>
      </c>
      <c r="C48" s="119">
        <v>2650</v>
      </c>
    </row>
    <row r="49" spans="1:3" ht="12">
      <c r="A49" s="4" t="s">
        <v>66</v>
      </c>
      <c r="B49" s="11">
        <v>500</v>
      </c>
      <c r="C49" s="114">
        <v>580</v>
      </c>
    </row>
    <row r="50" spans="1:3" ht="12">
      <c r="A50" s="4" t="s">
        <v>60</v>
      </c>
      <c r="B50" s="11">
        <v>200</v>
      </c>
      <c r="C50" s="114">
        <v>240</v>
      </c>
    </row>
    <row r="51" spans="1:3" ht="12">
      <c r="A51" s="4" t="s">
        <v>75</v>
      </c>
      <c r="B51" s="11">
        <v>10</v>
      </c>
      <c r="C51" s="114">
        <v>0</v>
      </c>
    </row>
    <row r="52" spans="1:3" ht="12">
      <c r="A52" s="4" t="s">
        <v>61</v>
      </c>
      <c r="B52" s="11">
        <v>10</v>
      </c>
      <c r="C52" s="114">
        <v>20</v>
      </c>
    </row>
    <row r="53" spans="1:3" ht="12">
      <c r="A53" s="4" t="s">
        <v>76</v>
      </c>
      <c r="B53" s="11">
        <v>10</v>
      </c>
      <c r="C53" s="114">
        <v>5</v>
      </c>
    </row>
    <row r="54" spans="1:3" ht="12">
      <c r="A54" s="4" t="s">
        <v>77</v>
      </c>
      <c r="B54" s="11">
        <v>40</v>
      </c>
      <c r="C54" s="114">
        <v>50</v>
      </c>
    </row>
    <row r="55" spans="1:3" ht="12">
      <c r="A55" s="4" t="s">
        <v>152</v>
      </c>
      <c r="B55" s="11">
        <v>30</v>
      </c>
      <c r="C55" s="114">
        <v>15</v>
      </c>
    </row>
    <row r="56" spans="1:3" ht="12">
      <c r="A56" s="4" t="s">
        <v>78</v>
      </c>
      <c r="B56" s="11">
        <v>20</v>
      </c>
      <c r="C56" s="114">
        <v>10</v>
      </c>
    </row>
    <row r="57" spans="1:3" ht="12">
      <c r="A57" s="4" t="s">
        <v>79</v>
      </c>
      <c r="B57" s="11">
        <v>80</v>
      </c>
      <c r="C57" s="114">
        <v>90</v>
      </c>
    </row>
    <row r="58" spans="1:3" ht="12">
      <c r="A58" s="4" t="s">
        <v>80</v>
      </c>
      <c r="B58" s="11">
        <v>20</v>
      </c>
      <c r="C58" s="114">
        <v>30</v>
      </c>
    </row>
    <row r="59" spans="1:3" ht="12">
      <c r="A59" s="4" t="s">
        <v>81</v>
      </c>
      <c r="B59" s="11">
        <v>120</v>
      </c>
      <c r="C59" s="114">
        <v>110</v>
      </c>
    </row>
    <row r="60" spans="1:3" ht="12">
      <c r="A60" s="3" t="s">
        <v>151</v>
      </c>
      <c r="B60" s="11">
        <v>80</v>
      </c>
      <c r="C60" s="114">
        <v>80</v>
      </c>
    </row>
    <row r="61" spans="1:3" ht="12.75" thickBot="1">
      <c r="A61" s="4" t="s">
        <v>82</v>
      </c>
      <c r="B61" s="11">
        <v>20</v>
      </c>
      <c r="C61" s="120">
        <v>20</v>
      </c>
    </row>
    <row r="62" spans="1:3" ht="12.75" thickBot="1">
      <c r="A62" s="4" t="s">
        <v>57</v>
      </c>
      <c r="B62" s="81">
        <f>SUM(B48:B61)</f>
        <v>3340</v>
      </c>
      <c r="C62" s="116">
        <f>SUM(C48:C61)</f>
        <v>3900</v>
      </c>
    </row>
    <row r="64" spans="1:2" ht="12.75" thickBot="1">
      <c r="A64" s="7"/>
      <c r="B64" s="77"/>
    </row>
    <row r="65" ht="12.75" thickBot="1">
      <c r="A65" s="10" t="s">
        <v>164</v>
      </c>
    </row>
    <row r="66" spans="1:3" ht="12.75" thickBot="1">
      <c r="A66" s="3" t="s">
        <v>83</v>
      </c>
      <c r="B66" s="82">
        <v>2011</v>
      </c>
      <c r="C66" s="118">
        <v>2012</v>
      </c>
    </row>
    <row r="67" spans="1:3" ht="12.75" customHeight="1">
      <c r="A67" s="4" t="s">
        <v>84</v>
      </c>
      <c r="B67" s="11">
        <v>40</v>
      </c>
      <c r="C67" s="119">
        <v>20</v>
      </c>
    </row>
    <row r="68" spans="1:3" ht="12">
      <c r="A68" s="4" t="s">
        <v>154</v>
      </c>
      <c r="B68" s="11">
        <v>600</v>
      </c>
      <c r="C68" s="114">
        <v>550</v>
      </c>
    </row>
    <row r="69" spans="1:3" ht="12">
      <c r="A69" s="4" t="s">
        <v>175</v>
      </c>
      <c r="B69" s="11">
        <v>100</v>
      </c>
      <c r="C69" s="114">
        <v>10</v>
      </c>
    </row>
    <row r="70" spans="1:3" ht="12">
      <c r="A70" s="4" t="s">
        <v>157</v>
      </c>
      <c r="B70" s="11">
        <v>300</v>
      </c>
      <c r="C70" s="114">
        <v>400</v>
      </c>
    </row>
    <row r="71" spans="1:3" ht="12">
      <c r="A71" s="4" t="s">
        <v>137</v>
      </c>
      <c r="B71" s="11">
        <v>300</v>
      </c>
      <c r="C71" s="114">
        <v>300</v>
      </c>
    </row>
    <row r="72" spans="1:3" ht="12">
      <c r="A72" s="4" t="s">
        <v>86</v>
      </c>
      <c r="B72" s="11">
        <v>100</v>
      </c>
      <c r="C72" s="114">
        <v>150</v>
      </c>
    </row>
    <row r="73" spans="1:3" ht="12">
      <c r="A73" s="4" t="s">
        <v>87</v>
      </c>
      <c r="B73" s="11">
        <v>60</v>
      </c>
      <c r="C73" s="114">
        <v>70</v>
      </c>
    </row>
    <row r="74" spans="1:3" ht="12.75" thickBot="1">
      <c r="A74" s="12" t="s">
        <v>57</v>
      </c>
      <c r="B74" s="11">
        <f>SUM(B67:B73)</f>
        <v>1500</v>
      </c>
      <c r="C74" s="114">
        <f>SUM(C67:C73)</f>
        <v>1500</v>
      </c>
    </row>
    <row r="75" ht="12.75" thickBot="1">
      <c r="A75" s="2" t="s">
        <v>186</v>
      </c>
    </row>
    <row r="76" spans="1:3" ht="12.75" thickBot="1">
      <c r="A76" s="8" t="s">
        <v>88</v>
      </c>
      <c r="B76" s="82">
        <v>2011</v>
      </c>
      <c r="C76" s="118">
        <v>2012</v>
      </c>
    </row>
    <row r="77" spans="1:3" ht="12">
      <c r="A77" s="9" t="s">
        <v>147</v>
      </c>
      <c r="B77" s="11">
        <v>40</v>
      </c>
      <c r="C77" s="119">
        <v>40</v>
      </c>
    </row>
    <row r="78" spans="1:3" ht="12">
      <c r="A78" s="4" t="s">
        <v>143</v>
      </c>
      <c r="B78" s="11">
        <v>300</v>
      </c>
      <c r="C78" s="114">
        <v>300</v>
      </c>
    </row>
    <row r="79" spans="1:3" ht="12">
      <c r="A79" s="4" t="s">
        <v>89</v>
      </c>
      <c r="B79" s="11">
        <v>300</v>
      </c>
      <c r="C79" s="114">
        <v>300</v>
      </c>
    </row>
    <row r="80" spans="1:3" ht="12">
      <c r="A80" s="4" t="s">
        <v>162</v>
      </c>
      <c r="B80" s="11">
        <v>600</v>
      </c>
      <c r="C80" s="114">
        <v>600</v>
      </c>
    </row>
    <row r="81" spans="1:3" ht="12">
      <c r="A81" s="4" t="s">
        <v>90</v>
      </c>
      <c r="B81" s="11">
        <v>500</v>
      </c>
      <c r="C81" s="114">
        <v>500</v>
      </c>
    </row>
    <row r="82" spans="1:3" ht="12">
      <c r="A82" s="4" t="s">
        <v>91</v>
      </c>
      <c r="B82" s="11">
        <v>200</v>
      </c>
      <c r="C82" s="114">
        <v>200</v>
      </c>
    </row>
    <row r="83" spans="1:3" ht="12">
      <c r="A83" s="4" t="s">
        <v>92</v>
      </c>
      <c r="B83" s="11">
        <v>300</v>
      </c>
      <c r="C83" s="114">
        <v>300</v>
      </c>
    </row>
    <row r="84" spans="1:3" ht="12">
      <c r="A84" s="4" t="s">
        <v>57</v>
      </c>
      <c r="B84" s="11">
        <f>SUM(B77:B83)</f>
        <v>2240</v>
      </c>
      <c r="C84" s="114">
        <f>SUM(C77:C83)</f>
        <v>2240</v>
      </c>
    </row>
    <row r="85" ht="12.75" thickBot="1">
      <c r="A85" s="13" t="s">
        <v>187</v>
      </c>
    </row>
    <row r="86" spans="1:3" ht="12.75" thickBot="1">
      <c r="A86" s="8" t="s">
        <v>93</v>
      </c>
      <c r="B86" s="83">
        <v>2011</v>
      </c>
      <c r="C86" s="118">
        <v>2012</v>
      </c>
    </row>
    <row r="87" spans="1:3" ht="12">
      <c r="A87" s="9" t="s">
        <v>94</v>
      </c>
      <c r="B87" s="84">
        <v>110</v>
      </c>
      <c r="C87" s="119">
        <v>120</v>
      </c>
    </row>
    <row r="88" spans="1:3" ht="12">
      <c r="A88" s="4" t="s">
        <v>95</v>
      </c>
      <c r="B88" s="11">
        <v>200</v>
      </c>
      <c r="C88" s="114">
        <v>200</v>
      </c>
    </row>
    <row r="89" spans="1:3" ht="12">
      <c r="A89" s="4" t="s">
        <v>96</v>
      </c>
      <c r="B89" s="11">
        <v>250</v>
      </c>
      <c r="C89" s="114">
        <v>270</v>
      </c>
    </row>
    <row r="90" spans="1:3" ht="12">
      <c r="A90" s="4" t="s">
        <v>97</v>
      </c>
      <c r="B90" s="11">
        <v>400</v>
      </c>
      <c r="C90" s="114">
        <v>380</v>
      </c>
    </row>
    <row r="91" spans="1:3" ht="12">
      <c r="A91" s="4" t="s">
        <v>98</v>
      </c>
      <c r="B91" s="11">
        <v>100</v>
      </c>
      <c r="C91" s="114">
        <v>100</v>
      </c>
    </row>
    <row r="92" spans="1:3" ht="12">
      <c r="A92" s="4" t="s">
        <v>99</v>
      </c>
      <c r="B92" s="11">
        <v>110</v>
      </c>
      <c r="C92" s="114">
        <v>160</v>
      </c>
    </row>
    <row r="93" spans="1:3" ht="12">
      <c r="A93" s="4" t="s">
        <v>135</v>
      </c>
      <c r="B93" s="11">
        <v>30</v>
      </c>
      <c r="C93" s="114">
        <v>30</v>
      </c>
    </row>
    <row r="94" spans="1:3" ht="12">
      <c r="A94" s="4" t="s">
        <v>146</v>
      </c>
      <c r="B94" s="11">
        <v>100</v>
      </c>
      <c r="C94" s="114">
        <v>40</v>
      </c>
    </row>
    <row r="95" spans="1:3" ht="12">
      <c r="A95" s="4" t="s">
        <v>194</v>
      </c>
      <c r="B95" s="11">
        <v>450</v>
      </c>
      <c r="C95" s="114">
        <v>500</v>
      </c>
    </row>
    <row r="96" spans="1:3" ht="12">
      <c r="A96" s="4" t="s">
        <v>57</v>
      </c>
      <c r="B96" s="11">
        <f>SUM(B87:B95)</f>
        <v>1750</v>
      </c>
      <c r="C96" s="114">
        <f>SUM(C87:C95)</f>
        <v>1800</v>
      </c>
    </row>
    <row r="97" spans="1:2" ht="12">
      <c r="A97" s="7"/>
      <c r="B97" s="77"/>
    </row>
    <row r="98" spans="1:2" ht="12.75" thickBot="1">
      <c r="A98" s="7"/>
      <c r="B98" s="77"/>
    </row>
    <row r="99" ht="12.75" thickBot="1">
      <c r="A99" s="2" t="s">
        <v>165</v>
      </c>
    </row>
    <row r="100" spans="1:3" ht="12.75" thickBot="1">
      <c r="A100" s="8" t="s">
        <v>100</v>
      </c>
      <c r="B100" s="82">
        <v>2011</v>
      </c>
      <c r="C100" s="118">
        <v>2012</v>
      </c>
    </row>
    <row r="101" spans="1:3" ht="12">
      <c r="A101" s="9" t="s">
        <v>85</v>
      </c>
      <c r="B101" s="11">
        <v>10</v>
      </c>
      <c r="C101" s="119">
        <v>10</v>
      </c>
    </row>
    <row r="102" spans="1:3" ht="12">
      <c r="A102" s="4" t="s">
        <v>101</v>
      </c>
      <c r="B102" s="11">
        <v>150</v>
      </c>
      <c r="C102" s="114">
        <v>150</v>
      </c>
    </row>
    <row r="103" spans="1:3" ht="12">
      <c r="A103" s="4" t="s">
        <v>57</v>
      </c>
      <c r="B103" s="11">
        <f>SUM(B101:B102)</f>
        <v>160</v>
      </c>
      <c r="C103" s="114">
        <v>160</v>
      </c>
    </row>
    <row r="104" spans="1:2" ht="12">
      <c r="A104" s="7"/>
      <c r="B104" s="77"/>
    </row>
    <row r="105" spans="1:2" ht="12.75" thickBot="1">
      <c r="A105" s="7"/>
      <c r="B105" s="77"/>
    </row>
    <row r="106" ht="12.75" thickBot="1">
      <c r="A106" s="2" t="s">
        <v>166</v>
      </c>
    </row>
    <row r="107" spans="1:3" ht="12.75" thickBot="1">
      <c r="A107" s="8" t="s">
        <v>102</v>
      </c>
      <c r="B107" s="82">
        <v>2011</v>
      </c>
      <c r="C107" s="118">
        <v>2012</v>
      </c>
    </row>
    <row r="108" spans="1:3" ht="12">
      <c r="A108" s="9" t="s">
        <v>103</v>
      </c>
      <c r="B108" s="11">
        <v>70</v>
      </c>
      <c r="C108" s="119">
        <v>60</v>
      </c>
    </row>
    <row r="109" spans="1:3" ht="12">
      <c r="A109" s="4" t="s">
        <v>104</v>
      </c>
      <c r="B109" s="11">
        <v>80</v>
      </c>
      <c r="C109" s="114">
        <v>70</v>
      </c>
    </row>
    <row r="110" spans="1:3" ht="12">
      <c r="A110" s="4" t="s">
        <v>190</v>
      </c>
      <c r="B110" s="11">
        <v>0</v>
      </c>
      <c r="C110" s="114">
        <v>100</v>
      </c>
    </row>
    <row r="111" spans="1:3" ht="12">
      <c r="A111" s="4" t="s">
        <v>237</v>
      </c>
      <c r="B111" s="11">
        <v>130</v>
      </c>
      <c r="C111" s="114">
        <v>200</v>
      </c>
    </row>
    <row r="112" spans="1:3" ht="12">
      <c r="A112" s="4" t="s">
        <v>105</v>
      </c>
      <c r="B112" s="11">
        <v>600</v>
      </c>
      <c r="C112" s="114">
        <v>600</v>
      </c>
    </row>
    <row r="113" spans="1:3" ht="12">
      <c r="A113" s="4" t="s">
        <v>79</v>
      </c>
      <c r="B113" s="11">
        <v>90</v>
      </c>
      <c r="C113" s="114">
        <v>100</v>
      </c>
    </row>
    <row r="114" spans="1:3" ht="12">
      <c r="A114" s="4" t="s">
        <v>106</v>
      </c>
      <c r="B114" s="11">
        <v>750</v>
      </c>
      <c r="C114" s="114">
        <v>580</v>
      </c>
    </row>
    <row r="115" spans="1:3" ht="12">
      <c r="A115" s="4" t="s">
        <v>144</v>
      </c>
      <c r="B115" s="11">
        <v>950</v>
      </c>
      <c r="C115" s="114">
        <v>950</v>
      </c>
    </row>
    <row r="116" spans="1:3" ht="12">
      <c r="A116" s="4" t="s">
        <v>233</v>
      </c>
      <c r="B116" s="11">
        <v>40</v>
      </c>
      <c r="C116" s="114">
        <v>40</v>
      </c>
    </row>
    <row r="117" spans="1:3" ht="12">
      <c r="A117" s="4" t="s">
        <v>107</v>
      </c>
      <c r="B117" s="11">
        <v>50</v>
      </c>
      <c r="C117" s="114">
        <v>50</v>
      </c>
    </row>
    <row r="118" spans="1:3" ht="12">
      <c r="A118" s="4" t="s">
        <v>108</v>
      </c>
      <c r="B118" s="11">
        <v>10</v>
      </c>
      <c r="C118" s="114">
        <v>10</v>
      </c>
    </row>
    <row r="119" spans="1:3" ht="12">
      <c r="A119" s="4" t="s">
        <v>109</v>
      </c>
      <c r="B119" s="11">
        <v>50</v>
      </c>
      <c r="C119" s="114">
        <v>40</v>
      </c>
    </row>
    <row r="120" spans="1:3" ht="12">
      <c r="A120" s="4" t="s">
        <v>185</v>
      </c>
      <c r="B120" s="11">
        <v>180</v>
      </c>
      <c r="C120" s="114">
        <v>0</v>
      </c>
    </row>
    <row r="121" spans="1:3" ht="12">
      <c r="A121" s="4" t="s">
        <v>57</v>
      </c>
      <c r="B121" s="11">
        <f>SUM(B108:B120)</f>
        <v>3000</v>
      </c>
      <c r="C121" s="114">
        <f>SUM(C108:C120)</f>
        <v>2800</v>
      </c>
    </row>
    <row r="122" spans="1:2" ht="12">
      <c r="A122" s="7"/>
      <c r="B122" s="77"/>
    </row>
    <row r="123" spans="1:2" ht="12.75" thickBot="1">
      <c r="A123" s="7"/>
      <c r="B123" s="77"/>
    </row>
    <row r="124" ht="12.75" thickBot="1">
      <c r="A124" s="2" t="s">
        <v>167</v>
      </c>
    </row>
    <row r="125" spans="1:3" ht="12.75" thickBot="1">
      <c r="A125" s="8" t="s">
        <v>110</v>
      </c>
      <c r="B125" s="82">
        <v>2011</v>
      </c>
      <c r="C125" s="118">
        <v>2012</v>
      </c>
    </row>
    <row r="126" spans="1:3" ht="12">
      <c r="A126" s="9" t="s">
        <v>111</v>
      </c>
      <c r="B126" s="11">
        <v>75</v>
      </c>
      <c r="C126" s="119">
        <v>75</v>
      </c>
    </row>
    <row r="127" spans="1:3" ht="12">
      <c r="A127" s="4" t="s">
        <v>112</v>
      </c>
      <c r="B127" s="11">
        <v>210</v>
      </c>
      <c r="C127" s="114">
        <v>210</v>
      </c>
    </row>
    <row r="128" spans="1:3" ht="12">
      <c r="A128" s="4" t="s">
        <v>113</v>
      </c>
      <c r="B128" s="11">
        <v>15</v>
      </c>
      <c r="C128" s="114">
        <v>15</v>
      </c>
    </row>
    <row r="129" spans="1:3" ht="12">
      <c r="A129" s="4" t="s">
        <v>114</v>
      </c>
      <c r="B129" s="11">
        <v>80</v>
      </c>
      <c r="C129" s="114">
        <v>90</v>
      </c>
    </row>
    <row r="130" spans="1:3" ht="12">
      <c r="A130" s="4" t="s">
        <v>115</v>
      </c>
      <c r="B130" s="11">
        <v>20</v>
      </c>
      <c r="C130" s="114">
        <v>15</v>
      </c>
    </row>
    <row r="131" spans="1:3" ht="12">
      <c r="A131" s="4" t="s">
        <v>116</v>
      </c>
      <c r="B131" s="11">
        <v>150</v>
      </c>
      <c r="C131" s="114">
        <v>150</v>
      </c>
    </row>
    <row r="132" spans="1:3" ht="12">
      <c r="A132" s="4" t="s">
        <v>117</v>
      </c>
      <c r="B132" s="11">
        <v>5</v>
      </c>
      <c r="C132" s="114">
        <v>2.5</v>
      </c>
    </row>
    <row r="133" spans="1:3" ht="12">
      <c r="A133" s="4" t="s">
        <v>118</v>
      </c>
      <c r="B133" s="11">
        <v>5</v>
      </c>
      <c r="C133" s="114">
        <v>2.5</v>
      </c>
    </row>
    <row r="134" spans="1:3" ht="12">
      <c r="A134" s="4" t="s">
        <v>57</v>
      </c>
      <c r="B134" s="11">
        <f>SUM(B126:B133)</f>
        <v>560</v>
      </c>
      <c r="C134" s="114">
        <f>SUM(C126:C133)</f>
        <v>560</v>
      </c>
    </row>
    <row r="135" spans="1:2" ht="12">
      <c r="A135" s="7"/>
      <c r="B135" s="77"/>
    </row>
    <row r="136" spans="1:2" ht="12.75" thickBot="1">
      <c r="A136" s="7"/>
      <c r="B136" s="77"/>
    </row>
    <row r="137" ht="12.75" thickBot="1">
      <c r="A137" s="2" t="s">
        <v>168</v>
      </c>
    </row>
    <row r="138" spans="1:3" ht="12.75" thickBot="1">
      <c r="A138" s="8" t="s">
        <v>123</v>
      </c>
      <c r="B138" s="82">
        <v>2011</v>
      </c>
      <c r="C138" s="118">
        <v>2012</v>
      </c>
    </row>
    <row r="139" spans="1:3" ht="12">
      <c r="A139" s="9" t="s">
        <v>124</v>
      </c>
      <c r="B139" s="11">
        <v>40</v>
      </c>
      <c r="C139" s="119">
        <v>50</v>
      </c>
    </row>
    <row r="140" spans="1:3" ht="12">
      <c r="A140" s="4" t="s">
        <v>171</v>
      </c>
      <c r="B140" s="11">
        <v>70</v>
      </c>
      <c r="C140" s="114">
        <v>60</v>
      </c>
    </row>
    <row r="141" spans="1:3" ht="12">
      <c r="A141" s="4" t="s">
        <v>125</v>
      </c>
      <c r="B141" s="11">
        <v>20</v>
      </c>
      <c r="C141" s="114">
        <v>20</v>
      </c>
    </row>
    <row r="142" spans="1:3" ht="12">
      <c r="A142" s="4" t="s">
        <v>148</v>
      </c>
      <c r="B142" s="11">
        <v>20</v>
      </c>
      <c r="C142" s="114">
        <v>20</v>
      </c>
    </row>
    <row r="143" spans="1:3" ht="12">
      <c r="A143" s="4" t="s">
        <v>126</v>
      </c>
      <c r="B143" s="11">
        <v>0</v>
      </c>
      <c r="C143" s="114">
        <v>0</v>
      </c>
    </row>
    <row r="144" spans="1:3" ht="12">
      <c r="A144" s="4" t="s">
        <v>142</v>
      </c>
      <c r="B144" s="11">
        <v>50</v>
      </c>
      <c r="C144" s="114">
        <v>50</v>
      </c>
    </row>
    <row r="145" spans="1:3" ht="12">
      <c r="A145" s="4" t="s">
        <v>127</v>
      </c>
      <c r="B145" s="11">
        <v>350</v>
      </c>
      <c r="C145" s="114">
        <v>400</v>
      </c>
    </row>
    <row r="146" spans="1:3" ht="12">
      <c r="A146" s="4" t="s">
        <v>57</v>
      </c>
      <c r="B146" s="11">
        <f>SUM(B139:B145)</f>
        <v>550</v>
      </c>
      <c r="C146" s="114">
        <f>SUM(C139:C145)</f>
        <v>600</v>
      </c>
    </row>
    <row r="147" spans="1:2" ht="12">
      <c r="A147" s="7"/>
      <c r="B147" s="77"/>
    </row>
    <row r="148" spans="1:2" ht="12.75" thickBot="1">
      <c r="A148" s="7"/>
      <c r="B148" s="77"/>
    </row>
    <row r="149" ht="12.75" thickBot="1">
      <c r="A149" s="2" t="s">
        <v>169</v>
      </c>
    </row>
    <row r="150" spans="1:3" ht="12.75" thickBot="1">
      <c r="A150" s="8" t="s">
        <v>128</v>
      </c>
      <c r="B150" s="82">
        <v>2011</v>
      </c>
      <c r="C150" s="118">
        <v>2012</v>
      </c>
    </row>
    <row r="151" spans="1:3" ht="12">
      <c r="A151" s="9" t="s">
        <v>129</v>
      </c>
      <c r="B151" s="11">
        <v>20</v>
      </c>
      <c r="C151" s="119">
        <v>20</v>
      </c>
    </row>
    <row r="152" spans="1:3" ht="12">
      <c r="A152" s="4" t="s">
        <v>221</v>
      </c>
      <c r="B152" s="11">
        <v>0</v>
      </c>
      <c r="C152" s="114">
        <v>110</v>
      </c>
    </row>
    <row r="153" spans="1:3" ht="12">
      <c r="A153" s="4" t="s">
        <v>236</v>
      </c>
      <c r="B153" s="11">
        <v>50</v>
      </c>
      <c r="C153" s="114">
        <v>270</v>
      </c>
    </row>
    <row r="154" spans="1:3" ht="12">
      <c r="A154" s="4" t="s">
        <v>57</v>
      </c>
      <c r="B154" s="11">
        <f>SUM(B151:B153)</f>
        <v>70</v>
      </c>
      <c r="C154" s="114">
        <f>SUM(C151:C153)</f>
        <v>400</v>
      </c>
    </row>
    <row r="155" ht="12.75" thickBot="1"/>
    <row r="156" spans="3:4" ht="12.75" thickBot="1">
      <c r="C156" s="118">
        <v>2012</v>
      </c>
      <c r="D156" s="2" t="s">
        <v>267</v>
      </c>
    </row>
    <row r="157" spans="1:4" ht="12.75" thickBot="1">
      <c r="A157" s="75" t="s">
        <v>234</v>
      </c>
      <c r="B157" s="85"/>
      <c r="C157" s="121"/>
      <c r="D157" s="9"/>
    </row>
    <row r="158" spans="1:5" ht="12">
      <c r="A158" s="89" t="s">
        <v>193</v>
      </c>
      <c r="B158" s="85"/>
      <c r="C158" s="114">
        <v>400</v>
      </c>
      <c r="D158" s="6">
        <v>700</v>
      </c>
      <c r="E158" s="111">
        <v>300</v>
      </c>
    </row>
    <row r="159" spans="1:5" ht="12">
      <c r="A159" s="90" t="s">
        <v>140</v>
      </c>
      <c r="B159" s="85"/>
      <c r="C159" s="114">
        <v>100</v>
      </c>
      <c r="D159" s="6">
        <v>180</v>
      </c>
      <c r="E159" s="111">
        <v>80</v>
      </c>
    </row>
    <row r="160" spans="1:4" ht="12">
      <c r="A160" s="90" t="s">
        <v>206</v>
      </c>
      <c r="B160" s="85"/>
      <c r="C160" s="114">
        <v>30</v>
      </c>
      <c r="D160" s="5">
        <v>30</v>
      </c>
    </row>
    <row r="161" spans="1:4" ht="12">
      <c r="A161" s="90" t="s">
        <v>215</v>
      </c>
      <c r="B161" s="85"/>
      <c r="C161" s="114">
        <v>30</v>
      </c>
      <c r="D161" s="5">
        <v>30</v>
      </c>
    </row>
    <row r="162" spans="1:4" ht="12">
      <c r="A162" s="90" t="s">
        <v>136</v>
      </c>
      <c r="B162" s="85"/>
      <c r="C162" s="114">
        <v>100</v>
      </c>
      <c r="D162" s="5">
        <v>100</v>
      </c>
    </row>
    <row r="163" spans="1:4" ht="12">
      <c r="A163" s="90" t="s">
        <v>197</v>
      </c>
      <c r="B163" s="85"/>
      <c r="C163" s="114">
        <v>160</v>
      </c>
      <c r="D163" s="5">
        <v>160</v>
      </c>
    </row>
    <row r="164" spans="1:4" ht="12">
      <c r="A164" s="90" t="s">
        <v>191</v>
      </c>
      <c r="B164" s="85"/>
      <c r="C164" s="114">
        <v>300</v>
      </c>
      <c r="D164" s="5">
        <v>300</v>
      </c>
    </row>
    <row r="165" spans="1:4" ht="12">
      <c r="A165" s="90" t="s">
        <v>192</v>
      </c>
      <c r="B165" s="85"/>
      <c r="C165" s="114">
        <v>80</v>
      </c>
      <c r="D165" s="5">
        <v>80</v>
      </c>
    </row>
    <row r="166" spans="1:4" ht="12.75" thickBot="1">
      <c r="A166" s="91" t="s">
        <v>216</v>
      </c>
      <c r="B166" s="85"/>
      <c r="C166" s="114">
        <v>200</v>
      </c>
      <c r="D166" s="78">
        <v>200</v>
      </c>
    </row>
    <row r="167" spans="1:4" ht="12.75" thickBot="1">
      <c r="A167" s="4" t="s">
        <v>57</v>
      </c>
      <c r="B167" s="85"/>
      <c r="C167" s="122">
        <f>SUM(C158:C166)</f>
        <v>1400</v>
      </c>
      <c r="D167" s="110">
        <f>SUM(D158:D166)</f>
        <v>1780</v>
      </c>
    </row>
  </sheetData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  <headerFooter alignWithMargins="0">
    <oddHeader>&amp;LPřílohy k návrhu rozpočtu&amp;C2012</oddHeader>
    <oddFooter>&amp;L&amp;D&amp;R&amp;F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85"/>
  <sheetViews>
    <sheetView tabSelected="1" zoomScale="125" zoomScaleNormal="125" workbookViewId="0" topLeftCell="A1">
      <selection activeCell="A1" sqref="A1"/>
    </sheetView>
  </sheetViews>
  <sheetFormatPr defaultColWidth="9.00390625" defaultRowHeight="12.75"/>
  <cols>
    <col min="1" max="1" width="3.00390625" style="92" customWidth="1"/>
    <col min="2" max="2" width="56.875" style="72" customWidth="1"/>
    <col min="3" max="3" width="8.75390625" style="44" customWidth="1"/>
    <col min="4" max="4" width="9.25390625" style="44" customWidth="1"/>
    <col min="5" max="5" width="7.125" style="109" customWidth="1"/>
    <col min="6" max="6" width="4.875" style="25" customWidth="1"/>
    <col min="7" max="16384" width="9.125" style="72" customWidth="1"/>
  </cols>
  <sheetData>
    <row r="1" spans="2:4" ht="15.75" customHeight="1">
      <c r="B1" s="49" t="s">
        <v>0</v>
      </c>
      <c r="C1" s="14"/>
      <c r="D1" s="14"/>
    </row>
    <row r="2" spans="1:5" ht="15.75" customHeight="1" thickBot="1">
      <c r="A2" s="94"/>
      <c r="B2" s="50" t="s">
        <v>1</v>
      </c>
      <c r="C2" s="15">
        <v>2012</v>
      </c>
      <c r="D2" s="15" t="s">
        <v>260</v>
      </c>
      <c r="E2" s="101" t="s">
        <v>269</v>
      </c>
    </row>
    <row r="3" spans="1:5" ht="15.75" customHeight="1">
      <c r="A3" s="95">
        <v>1</v>
      </c>
      <c r="B3" s="16" t="s">
        <v>2</v>
      </c>
      <c r="C3" s="17">
        <v>25000</v>
      </c>
      <c r="D3" s="17">
        <v>25000</v>
      </c>
      <c r="E3" s="101"/>
    </row>
    <row r="4" spans="1:5" ht="15.75" customHeight="1">
      <c r="A4" s="95">
        <v>2</v>
      </c>
      <c r="B4" s="19" t="s">
        <v>3</v>
      </c>
      <c r="C4" s="20">
        <v>13000</v>
      </c>
      <c r="D4" s="20">
        <v>13000</v>
      </c>
      <c r="E4" s="101"/>
    </row>
    <row r="5" spans="1:5" ht="15.75" customHeight="1">
      <c r="A5" s="95">
        <v>3</v>
      </c>
      <c r="B5" s="19" t="s">
        <v>4</v>
      </c>
      <c r="C5" s="20">
        <v>2000</v>
      </c>
      <c r="D5" s="20">
        <v>2000</v>
      </c>
      <c r="E5" s="101"/>
    </row>
    <row r="6" spans="1:5" ht="15.75" customHeight="1">
      <c r="A6" s="95">
        <v>4</v>
      </c>
      <c r="B6" s="19" t="s">
        <v>5</v>
      </c>
      <c r="C6" s="20">
        <v>2000</v>
      </c>
      <c r="D6" s="20">
        <v>2000</v>
      </c>
      <c r="E6" s="101"/>
    </row>
    <row r="7" spans="1:5" ht="15.75" customHeight="1">
      <c r="A7" s="95">
        <v>5</v>
      </c>
      <c r="B7" s="19" t="s">
        <v>6</v>
      </c>
      <c r="C7" s="20">
        <v>13000</v>
      </c>
      <c r="D7" s="20">
        <v>13000</v>
      </c>
      <c r="E7" s="101"/>
    </row>
    <row r="8" spans="1:5" ht="15.75" customHeight="1">
      <c r="A8" s="95">
        <v>6</v>
      </c>
      <c r="B8" s="19" t="s">
        <v>7</v>
      </c>
      <c r="C8" s="20">
        <v>2500</v>
      </c>
      <c r="D8" s="20">
        <v>2500</v>
      </c>
      <c r="E8" s="101"/>
    </row>
    <row r="9" spans="1:5" ht="15.75" customHeight="1">
      <c r="A9" s="95">
        <v>7</v>
      </c>
      <c r="B9" s="19" t="s">
        <v>8</v>
      </c>
      <c r="C9" s="20">
        <v>6500</v>
      </c>
      <c r="D9" s="20">
        <v>6500</v>
      </c>
      <c r="E9" s="101"/>
    </row>
    <row r="10" spans="1:5" ht="15.75" customHeight="1">
      <c r="A10" s="95">
        <v>8</v>
      </c>
      <c r="B10" s="19" t="s">
        <v>249</v>
      </c>
      <c r="C10" s="20">
        <v>0</v>
      </c>
      <c r="D10" s="20">
        <v>0</v>
      </c>
      <c r="E10" s="101"/>
    </row>
    <row r="11" spans="1:5" ht="15.75" customHeight="1">
      <c r="A11" s="95">
        <v>9</v>
      </c>
      <c r="B11" s="19" t="s">
        <v>9</v>
      </c>
      <c r="C11" s="20">
        <v>5500</v>
      </c>
      <c r="D11" s="20">
        <v>5500</v>
      </c>
      <c r="E11" s="101"/>
    </row>
    <row r="12" spans="1:5" ht="15.75" customHeight="1">
      <c r="A12" s="95">
        <v>10</v>
      </c>
      <c r="B12" s="19" t="s">
        <v>10</v>
      </c>
      <c r="C12" s="20">
        <v>3300</v>
      </c>
      <c r="D12" s="20">
        <v>3300</v>
      </c>
      <c r="E12" s="101"/>
    </row>
    <row r="13" spans="1:6" ht="15.75" customHeight="1">
      <c r="A13" s="95">
        <v>11</v>
      </c>
      <c r="B13" s="19" t="s">
        <v>265</v>
      </c>
      <c r="C13" s="20">
        <v>0</v>
      </c>
      <c r="D13" s="86">
        <v>380</v>
      </c>
      <c r="E13" s="108">
        <v>380</v>
      </c>
      <c r="F13" s="25">
        <v>1</v>
      </c>
    </row>
    <row r="14" spans="1:5" ht="15.75" customHeight="1">
      <c r="A14" s="95">
        <v>12</v>
      </c>
      <c r="B14" s="35" t="s">
        <v>130</v>
      </c>
      <c r="C14" s="20">
        <v>400</v>
      </c>
      <c r="D14" s="20">
        <v>400</v>
      </c>
      <c r="E14" s="101"/>
    </row>
    <row r="15" spans="1:5" ht="15.75" customHeight="1">
      <c r="A15" s="95">
        <v>13</v>
      </c>
      <c r="B15" s="35" t="s">
        <v>131</v>
      </c>
      <c r="C15" s="20">
        <v>140</v>
      </c>
      <c r="D15" s="20">
        <v>140</v>
      </c>
      <c r="E15" s="101"/>
    </row>
    <row r="16" spans="1:5" ht="15.75" customHeight="1">
      <c r="A16" s="95">
        <v>14</v>
      </c>
      <c r="B16" s="35" t="s">
        <v>132</v>
      </c>
      <c r="C16" s="20">
        <v>300</v>
      </c>
      <c r="D16" s="20">
        <v>300</v>
      </c>
      <c r="E16" s="101"/>
    </row>
    <row r="17" spans="1:5" ht="15.75" customHeight="1" thickBot="1">
      <c r="A17" s="95">
        <v>15</v>
      </c>
      <c r="B17" s="51" t="s">
        <v>133</v>
      </c>
      <c r="C17" s="20">
        <v>100</v>
      </c>
      <c r="D17" s="20">
        <v>100</v>
      </c>
      <c r="E17" s="101"/>
    </row>
    <row r="18" spans="2:6" ht="15.75" customHeight="1" thickBot="1" thickTop="1">
      <c r="B18" s="52" t="s">
        <v>11</v>
      </c>
      <c r="C18" s="45">
        <f>SUM(C3:C17)</f>
        <v>73740</v>
      </c>
      <c r="D18" s="45">
        <f>SUM(D3:D17)</f>
        <v>74120</v>
      </c>
      <c r="E18" s="101"/>
      <c r="F18" s="96"/>
    </row>
    <row r="19" spans="1:5" ht="15.75" customHeight="1">
      <c r="A19" s="95">
        <v>16</v>
      </c>
      <c r="B19" s="19" t="s">
        <v>12</v>
      </c>
      <c r="C19" s="20">
        <v>30</v>
      </c>
      <c r="D19" s="20">
        <v>30</v>
      </c>
      <c r="E19" s="101"/>
    </row>
    <row r="20" spans="1:5" ht="15.75" customHeight="1">
      <c r="A20" s="95">
        <v>17</v>
      </c>
      <c r="B20" s="19" t="s">
        <v>13</v>
      </c>
      <c r="C20" s="20">
        <v>1500</v>
      </c>
      <c r="D20" s="20">
        <v>1500</v>
      </c>
      <c r="E20" s="101"/>
    </row>
    <row r="21" spans="1:6" ht="15.75" customHeight="1">
      <c r="A21" s="95">
        <v>18</v>
      </c>
      <c r="B21" s="19" t="s">
        <v>251</v>
      </c>
      <c r="C21" s="20">
        <v>0</v>
      </c>
      <c r="D21" s="86">
        <v>500</v>
      </c>
      <c r="E21" s="108">
        <v>500</v>
      </c>
      <c r="F21" s="25">
        <v>2</v>
      </c>
    </row>
    <row r="22" spans="1:5" ht="15.75" customHeight="1">
      <c r="A22" s="95">
        <v>19</v>
      </c>
      <c r="B22" s="19" t="s">
        <v>134</v>
      </c>
      <c r="C22" s="20">
        <v>25</v>
      </c>
      <c r="D22" s="20">
        <v>25</v>
      </c>
      <c r="E22" s="101"/>
    </row>
    <row r="23" spans="1:5" ht="15.75" customHeight="1">
      <c r="A23" s="95">
        <v>20</v>
      </c>
      <c r="B23" s="19" t="s">
        <v>14</v>
      </c>
      <c r="C23" s="20">
        <v>40</v>
      </c>
      <c r="D23" s="20">
        <v>40</v>
      </c>
      <c r="E23" s="101"/>
    </row>
    <row r="24" spans="1:5" ht="15.75" customHeight="1" thickBot="1">
      <c r="A24" s="95">
        <v>21</v>
      </c>
      <c r="B24" s="19" t="s">
        <v>15</v>
      </c>
      <c r="C24" s="22">
        <v>5</v>
      </c>
      <c r="D24" s="22">
        <v>5</v>
      </c>
      <c r="E24" s="101"/>
    </row>
    <row r="25" spans="2:5" ht="15.75" customHeight="1" thickBot="1" thickTop="1">
      <c r="B25" s="53" t="s">
        <v>16</v>
      </c>
      <c r="C25" s="46">
        <f>SUM(C19:C24)</f>
        <v>1600</v>
      </c>
      <c r="D25" s="46">
        <f>SUM(D19:D24)</f>
        <v>2100</v>
      </c>
      <c r="E25" s="101"/>
    </row>
    <row r="26" spans="2:5" ht="15.75" customHeight="1" thickTop="1">
      <c r="B26" s="54"/>
      <c r="C26" s="23"/>
      <c r="D26" s="23"/>
      <c r="E26" s="101"/>
    </row>
    <row r="27" spans="1:5" ht="15.75" customHeight="1">
      <c r="A27" s="95">
        <v>22</v>
      </c>
      <c r="B27" s="19" t="s">
        <v>17</v>
      </c>
      <c r="C27" s="20">
        <v>14689</v>
      </c>
      <c r="D27" s="20">
        <v>14689</v>
      </c>
      <c r="E27" s="101"/>
    </row>
    <row r="28" spans="1:6" ht="15.75" customHeight="1">
      <c r="A28" s="95">
        <v>23</v>
      </c>
      <c r="B28" s="19" t="s">
        <v>18</v>
      </c>
      <c r="C28" s="20">
        <v>1600</v>
      </c>
      <c r="D28" s="86">
        <v>1536.8</v>
      </c>
      <c r="E28" s="108">
        <v>-63.16</v>
      </c>
      <c r="F28" s="25">
        <v>3</v>
      </c>
    </row>
    <row r="29" spans="1:5" ht="15.75" customHeight="1">
      <c r="A29" s="95">
        <v>24</v>
      </c>
      <c r="B29" s="19" t="s">
        <v>141</v>
      </c>
      <c r="C29" s="20">
        <v>1400</v>
      </c>
      <c r="D29" s="20">
        <v>1400</v>
      </c>
      <c r="E29" s="101"/>
    </row>
    <row r="30" spans="1:5" ht="15.75" customHeight="1">
      <c r="A30" s="95">
        <v>25</v>
      </c>
      <c r="B30" s="19" t="s">
        <v>19</v>
      </c>
      <c r="C30" s="20">
        <v>2400</v>
      </c>
      <c r="D30" s="20">
        <v>2400</v>
      </c>
      <c r="E30" s="101"/>
    </row>
    <row r="31" spans="1:5" ht="15.75" customHeight="1">
      <c r="A31" s="95">
        <v>26</v>
      </c>
      <c r="B31" s="19" t="s">
        <v>139</v>
      </c>
      <c r="C31" s="20">
        <v>100</v>
      </c>
      <c r="D31" s="20">
        <v>100</v>
      </c>
      <c r="E31" s="101"/>
    </row>
    <row r="32" spans="1:5" ht="15.75" customHeight="1">
      <c r="A32" s="95">
        <v>27</v>
      </c>
      <c r="B32" s="19" t="s">
        <v>181</v>
      </c>
      <c r="C32" s="20">
        <v>2000</v>
      </c>
      <c r="D32" s="20">
        <v>2000</v>
      </c>
      <c r="E32" s="101"/>
    </row>
    <row r="33" spans="1:5" ht="15.75" customHeight="1">
      <c r="A33" s="95">
        <v>28</v>
      </c>
      <c r="B33" s="19" t="s">
        <v>182</v>
      </c>
      <c r="C33" s="20">
        <v>3000</v>
      </c>
      <c r="D33" s="20">
        <v>3000</v>
      </c>
      <c r="E33" s="101"/>
    </row>
    <row r="34" spans="1:5" ht="15.75" customHeight="1">
      <c r="A34" s="95">
        <v>29</v>
      </c>
      <c r="B34" s="19" t="s">
        <v>159</v>
      </c>
      <c r="C34" s="20">
        <v>500</v>
      </c>
      <c r="D34" s="20">
        <v>500</v>
      </c>
      <c r="E34" s="101"/>
    </row>
    <row r="35" spans="1:6" ht="15.75" customHeight="1">
      <c r="A35" s="95">
        <v>30</v>
      </c>
      <c r="B35" s="19" t="s">
        <v>138</v>
      </c>
      <c r="C35" s="20">
        <v>500</v>
      </c>
      <c r="D35" s="86">
        <v>700</v>
      </c>
      <c r="E35" s="108">
        <v>200</v>
      </c>
      <c r="F35" s="25">
        <v>4</v>
      </c>
    </row>
    <row r="36" spans="1:5" ht="15.75" customHeight="1">
      <c r="A36" s="95">
        <v>31</v>
      </c>
      <c r="B36" s="19" t="s">
        <v>222</v>
      </c>
      <c r="C36" s="20">
        <v>5000</v>
      </c>
      <c r="D36" s="20">
        <v>5000</v>
      </c>
      <c r="E36" s="101"/>
    </row>
    <row r="37" spans="1:5" ht="15.75" customHeight="1">
      <c r="A37" s="95">
        <v>32</v>
      </c>
      <c r="B37" s="19" t="s">
        <v>223</v>
      </c>
      <c r="C37" s="20">
        <v>8000</v>
      </c>
      <c r="D37" s="20">
        <v>8000</v>
      </c>
      <c r="E37" s="101"/>
    </row>
    <row r="38" spans="1:5" ht="15.75" customHeight="1">
      <c r="A38" s="95">
        <v>33</v>
      </c>
      <c r="B38" s="19" t="s">
        <v>209</v>
      </c>
      <c r="C38" s="20">
        <v>5000</v>
      </c>
      <c r="D38" s="20">
        <v>5000</v>
      </c>
      <c r="E38" s="101"/>
    </row>
    <row r="39" spans="1:5" ht="15.75" customHeight="1">
      <c r="A39" s="95">
        <v>34</v>
      </c>
      <c r="B39" s="19" t="s">
        <v>243</v>
      </c>
      <c r="C39" s="20">
        <v>540</v>
      </c>
      <c r="D39" s="20">
        <v>540</v>
      </c>
      <c r="E39" s="101"/>
    </row>
    <row r="40" spans="1:5" ht="15.75" customHeight="1">
      <c r="A40" s="95">
        <v>35</v>
      </c>
      <c r="B40" s="19" t="s">
        <v>225</v>
      </c>
      <c r="C40" s="20">
        <v>1300</v>
      </c>
      <c r="D40" s="20">
        <v>1300</v>
      </c>
      <c r="E40" s="101"/>
    </row>
    <row r="41" spans="1:5" ht="15.75" customHeight="1">
      <c r="A41" s="95">
        <v>36</v>
      </c>
      <c r="B41" s="19" t="s">
        <v>210</v>
      </c>
      <c r="C41" s="20">
        <v>1000</v>
      </c>
      <c r="D41" s="20">
        <v>1000</v>
      </c>
      <c r="E41" s="101"/>
    </row>
    <row r="42" spans="1:5" ht="15.75" customHeight="1">
      <c r="A42" s="95">
        <v>37</v>
      </c>
      <c r="B42" s="19" t="s">
        <v>231</v>
      </c>
      <c r="C42" s="20">
        <v>360</v>
      </c>
      <c r="D42" s="20">
        <v>360</v>
      </c>
      <c r="E42" s="101"/>
    </row>
    <row r="43" spans="1:5" ht="15.75" customHeight="1">
      <c r="A43" s="95">
        <v>38</v>
      </c>
      <c r="B43" s="19" t="s">
        <v>211</v>
      </c>
      <c r="C43" s="20">
        <v>27</v>
      </c>
      <c r="D43" s="20">
        <v>27</v>
      </c>
      <c r="E43" s="101"/>
    </row>
    <row r="44" spans="1:5" ht="15.75" customHeight="1">
      <c r="A44" s="95">
        <v>39</v>
      </c>
      <c r="B44" s="19" t="s">
        <v>214</v>
      </c>
      <c r="C44" s="20">
        <v>396</v>
      </c>
      <c r="D44" s="20">
        <v>396</v>
      </c>
      <c r="E44" s="101"/>
    </row>
    <row r="45" spans="1:5" ht="15.75" customHeight="1">
      <c r="A45" s="95">
        <v>40</v>
      </c>
      <c r="B45" s="19" t="s">
        <v>241</v>
      </c>
      <c r="C45" s="20">
        <v>450</v>
      </c>
      <c r="D45" s="20">
        <v>450</v>
      </c>
      <c r="E45" s="101"/>
    </row>
    <row r="46" spans="1:6" ht="15.75" customHeight="1">
      <c r="A46" s="95">
        <v>41</v>
      </c>
      <c r="B46" s="19" t="s">
        <v>261</v>
      </c>
      <c r="C46" s="20">
        <v>0</v>
      </c>
      <c r="D46" s="86">
        <v>294</v>
      </c>
      <c r="E46" s="108">
        <v>294</v>
      </c>
      <c r="F46" s="25">
        <v>5</v>
      </c>
    </row>
    <row r="47" spans="1:5" ht="15.75" customHeight="1">
      <c r="A47" s="95">
        <v>42</v>
      </c>
      <c r="B47" s="19" t="s">
        <v>242</v>
      </c>
      <c r="C47" s="20">
        <v>449</v>
      </c>
      <c r="D47" s="20">
        <v>449</v>
      </c>
      <c r="E47" s="101"/>
    </row>
    <row r="48" spans="1:4" ht="15.75" customHeight="1">
      <c r="A48" s="93"/>
      <c r="B48" s="63"/>
      <c r="C48" s="24"/>
      <c r="D48" s="24"/>
    </row>
    <row r="49" spans="1:4" ht="15.75" customHeight="1">
      <c r="A49" s="93"/>
      <c r="B49" s="63"/>
      <c r="C49" s="24"/>
      <c r="D49" s="24"/>
    </row>
    <row r="50" spans="1:4" ht="15.75" customHeight="1">
      <c r="A50" s="93"/>
      <c r="B50" s="63"/>
      <c r="C50" s="24"/>
      <c r="D50" s="24"/>
    </row>
    <row r="51" spans="1:6" ht="15.75" customHeight="1">
      <c r="A51" s="95">
        <v>43</v>
      </c>
      <c r="B51" s="19" t="s">
        <v>256</v>
      </c>
      <c r="C51" s="88">
        <v>0</v>
      </c>
      <c r="D51" s="86">
        <v>820</v>
      </c>
      <c r="E51" s="108">
        <v>820</v>
      </c>
      <c r="F51" s="25">
        <v>6</v>
      </c>
    </row>
    <row r="52" spans="1:6" ht="15.75" customHeight="1">
      <c r="A52" s="95">
        <v>44</v>
      </c>
      <c r="B52" s="19" t="s">
        <v>262</v>
      </c>
      <c r="C52" s="88">
        <v>0</v>
      </c>
      <c r="D52" s="86">
        <v>15086</v>
      </c>
      <c r="E52" s="108">
        <v>15086</v>
      </c>
      <c r="F52" s="25">
        <v>7</v>
      </c>
    </row>
    <row r="53" spans="1:6" ht="15.75" customHeight="1">
      <c r="A53" s="95">
        <v>45</v>
      </c>
      <c r="B53" s="19" t="s">
        <v>253</v>
      </c>
      <c r="C53" s="20">
        <v>0</v>
      </c>
      <c r="D53" s="86">
        <v>900</v>
      </c>
      <c r="E53" s="108">
        <v>900</v>
      </c>
      <c r="F53" s="25">
        <v>8</v>
      </c>
    </row>
    <row r="54" spans="2:5" ht="15.75" customHeight="1" thickBot="1">
      <c r="B54" s="55" t="s">
        <v>20</v>
      </c>
      <c r="C54" s="20">
        <f>SUM(C27:C53)</f>
        <v>48711</v>
      </c>
      <c r="D54" s="20">
        <f>SUM(D27:D53)</f>
        <v>65947.8</v>
      </c>
      <c r="E54" s="101"/>
    </row>
    <row r="55" spans="1:5" ht="15.75" customHeight="1" thickBot="1">
      <c r="A55" s="95"/>
      <c r="B55" s="56" t="s">
        <v>21</v>
      </c>
      <c r="C55" s="47">
        <f>SUM(C54,C25,C18,C26)</f>
        <v>124051</v>
      </c>
      <c r="D55" s="47">
        <f>SUM(D54,D25,D18,D26)</f>
        <v>142167.8</v>
      </c>
      <c r="E55" s="101"/>
    </row>
    <row r="56" spans="2:4" ht="15.75" customHeight="1">
      <c r="B56" s="57"/>
      <c r="C56" s="21"/>
      <c r="D56" s="21"/>
    </row>
    <row r="57" spans="2:4" ht="15.75" customHeight="1">
      <c r="B57" s="49" t="s">
        <v>22</v>
      </c>
      <c r="C57" s="26"/>
      <c r="D57" s="26"/>
    </row>
    <row r="58" spans="1:5" ht="15.75" customHeight="1" thickBot="1">
      <c r="A58" s="95"/>
      <c r="B58" s="50" t="s">
        <v>1</v>
      </c>
      <c r="C58" s="27"/>
      <c r="D58" s="27"/>
      <c r="E58" s="101"/>
    </row>
    <row r="59" spans="1:6" ht="15.75" customHeight="1">
      <c r="A59" s="95">
        <v>46</v>
      </c>
      <c r="B59" s="58" t="s">
        <v>23</v>
      </c>
      <c r="C59" s="28">
        <v>0</v>
      </c>
      <c r="D59" s="123">
        <v>48.8</v>
      </c>
      <c r="E59" s="108">
        <v>48.8</v>
      </c>
      <c r="F59" s="25">
        <v>9</v>
      </c>
    </row>
    <row r="60" spans="1:5" ht="15.75" customHeight="1" thickBot="1">
      <c r="A60" s="95"/>
      <c r="B60" s="59"/>
      <c r="C60" s="29"/>
      <c r="D60" s="29"/>
      <c r="E60" s="101"/>
    </row>
    <row r="61" spans="1:5" ht="15.75" customHeight="1">
      <c r="A61" s="95">
        <v>47</v>
      </c>
      <c r="B61" s="19" t="s">
        <v>195</v>
      </c>
      <c r="C61" s="30">
        <v>2300</v>
      </c>
      <c r="D61" s="30">
        <v>2300</v>
      </c>
      <c r="E61" s="101"/>
    </row>
    <row r="62" spans="1:5" ht="15.75" customHeight="1">
      <c r="A62" s="95">
        <v>48</v>
      </c>
      <c r="B62" s="19" t="s">
        <v>178</v>
      </c>
      <c r="C62" s="30">
        <v>12000</v>
      </c>
      <c r="D62" s="30">
        <v>12000</v>
      </c>
      <c r="E62" s="101"/>
    </row>
    <row r="63" spans="1:6" ht="15.75" customHeight="1">
      <c r="A63" s="95">
        <v>49</v>
      </c>
      <c r="B63" s="19" t="s">
        <v>264</v>
      </c>
      <c r="C63" s="30">
        <v>959</v>
      </c>
      <c r="D63" s="76">
        <v>1311</v>
      </c>
      <c r="E63" s="108">
        <v>352</v>
      </c>
      <c r="F63" s="25">
        <v>10</v>
      </c>
    </row>
    <row r="64" spans="1:5" ht="15.75" customHeight="1">
      <c r="A64" s="95">
        <v>50</v>
      </c>
      <c r="B64" s="19" t="s">
        <v>24</v>
      </c>
      <c r="C64" s="20">
        <v>2040</v>
      </c>
      <c r="D64" s="20">
        <v>2040</v>
      </c>
      <c r="E64" s="101"/>
    </row>
    <row r="65" spans="1:5" ht="15.75" customHeight="1">
      <c r="A65" s="95">
        <v>51</v>
      </c>
      <c r="B65" s="19" t="s">
        <v>25</v>
      </c>
      <c r="C65" s="30">
        <v>1360</v>
      </c>
      <c r="D65" s="30">
        <v>1360</v>
      </c>
      <c r="E65" s="101"/>
    </row>
    <row r="66" spans="1:5" ht="15.75" customHeight="1">
      <c r="A66" s="95">
        <v>52</v>
      </c>
      <c r="B66" s="19" t="s">
        <v>26</v>
      </c>
      <c r="C66" s="30">
        <v>1220</v>
      </c>
      <c r="D66" s="30">
        <v>1220</v>
      </c>
      <c r="E66" s="101"/>
    </row>
    <row r="67" spans="1:5" ht="15.75" customHeight="1">
      <c r="A67" s="95">
        <v>53</v>
      </c>
      <c r="B67" s="19" t="s">
        <v>213</v>
      </c>
      <c r="C67" s="30">
        <v>200</v>
      </c>
      <c r="D67" s="30">
        <v>200</v>
      </c>
      <c r="E67" s="101"/>
    </row>
    <row r="68" spans="1:5" ht="15.75" customHeight="1">
      <c r="A68" s="95">
        <v>54</v>
      </c>
      <c r="B68" s="19" t="s">
        <v>200</v>
      </c>
      <c r="C68" s="30">
        <v>600</v>
      </c>
      <c r="D68" s="30">
        <v>600</v>
      </c>
      <c r="E68" s="101"/>
    </row>
    <row r="69" spans="1:5" ht="15.75" customHeight="1">
      <c r="A69" s="95">
        <v>55</v>
      </c>
      <c r="B69" s="19" t="s">
        <v>27</v>
      </c>
      <c r="C69" s="20">
        <v>500</v>
      </c>
      <c r="D69" s="20">
        <v>500</v>
      </c>
      <c r="E69" s="101"/>
    </row>
    <row r="70" spans="1:5" ht="15.75" customHeight="1">
      <c r="A70" s="95">
        <v>56</v>
      </c>
      <c r="B70" s="19" t="s">
        <v>220</v>
      </c>
      <c r="C70" s="20">
        <v>70</v>
      </c>
      <c r="D70" s="20">
        <v>70</v>
      </c>
      <c r="E70" s="101"/>
    </row>
    <row r="71" spans="1:5" ht="15.75" customHeight="1">
      <c r="A71" s="95">
        <v>57</v>
      </c>
      <c r="B71" s="19" t="s">
        <v>196</v>
      </c>
      <c r="C71" s="20">
        <v>600</v>
      </c>
      <c r="D71" s="20">
        <v>600</v>
      </c>
      <c r="E71" s="101"/>
    </row>
    <row r="72" spans="1:5" ht="15.75" customHeight="1">
      <c r="A72" s="95">
        <v>58</v>
      </c>
      <c r="B72" s="19" t="s">
        <v>28</v>
      </c>
      <c r="C72" s="30">
        <v>4880</v>
      </c>
      <c r="D72" s="30">
        <v>4880</v>
      </c>
      <c r="E72" s="101"/>
    </row>
    <row r="73" spans="1:5" ht="15.75" customHeight="1">
      <c r="A73" s="95">
        <v>59</v>
      </c>
      <c r="B73" s="19" t="s">
        <v>179</v>
      </c>
      <c r="C73" s="30">
        <v>4650</v>
      </c>
      <c r="D73" s="30">
        <v>4650</v>
      </c>
      <c r="E73" s="101"/>
    </row>
    <row r="74" spans="1:5" ht="15.75" customHeight="1">
      <c r="A74" s="97"/>
      <c r="B74" s="60" t="s">
        <v>29</v>
      </c>
      <c r="C74" s="31">
        <f>SUM(C61:C73)</f>
        <v>31379</v>
      </c>
      <c r="D74" s="31">
        <f>SUM(D61:D73)</f>
        <v>31731</v>
      </c>
      <c r="E74" s="101"/>
    </row>
    <row r="75" spans="1:5" ht="15.75" customHeight="1">
      <c r="A75" s="97">
        <v>60</v>
      </c>
      <c r="B75" s="35" t="s">
        <v>172</v>
      </c>
      <c r="C75" s="30">
        <v>1700</v>
      </c>
      <c r="D75" s="30">
        <v>1700</v>
      </c>
      <c r="E75" s="101"/>
    </row>
    <row r="76" spans="1:6" ht="15.75" customHeight="1">
      <c r="A76" s="95">
        <v>61</v>
      </c>
      <c r="B76" s="19" t="s">
        <v>259</v>
      </c>
      <c r="C76" s="30">
        <v>230</v>
      </c>
      <c r="D76" s="76">
        <v>500</v>
      </c>
      <c r="E76" s="108">
        <v>270</v>
      </c>
      <c r="F76" s="25">
        <v>11</v>
      </c>
    </row>
    <row r="77" spans="1:6" ht="15.75" customHeight="1">
      <c r="A77" s="95">
        <v>62</v>
      </c>
      <c r="B77" s="19" t="s">
        <v>257</v>
      </c>
      <c r="C77" s="30">
        <v>0</v>
      </c>
      <c r="D77" s="76">
        <v>820</v>
      </c>
      <c r="E77" s="108">
        <v>820</v>
      </c>
      <c r="F77" s="25">
        <v>12</v>
      </c>
    </row>
    <row r="78" spans="1:5" ht="15.75" customHeight="1">
      <c r="A78" s="95">
        <v>63</v>
      </c>
      <c r="B78" s="19" t="s">
        <v>199</v>
      </c>
      <c r="C78" s="30">
        <v>800</v>
      </c>
      <c r="D78" s="30">
        <v>800</v>
      </c>
      <c r="E78" s="101"/>
    </row>
    <row r="79" spans="1:6" ht="15.75" customHeight="1">
      <c r="A79" s="95">
        <v>64</v>
      </c>
      <c r="B79" s="19" t="s">
        <v>254</v>
      </c>
      <c r="C79" s="30">
        <v>0</v>
      </c>
      <c r="D79" s="76">
        <v>450</v>
      </c>
      <c r="E79" s="108">
        <v>450</v>
      </c>
      <c r="F79" s="25">
        <v>13</v>
      </c>
    </row>
    <row r="80" spans="1:5" ht="15.75" customHeight="1">
      <c r="A80" s="95">
        <v>65</v>
      </c>
      <c r="B80" s="19" t="s">
        <v>53</v>
      </c>
      <c r="C80" s="30">
        <v>100</v>
      </c>
      <c r="D80" s="30">
        <v>100</v>
      </c>
      <c r="E80" s="101"/>
    </row>
    <row r="81" spans="1:5" ht="15.75" customHeight="1">
      <c r="A81" s="95">
        <v>66</v>
      </c>
      <c r="B81" s="19" t="s">
        <v>160</v>
      </c>
      <c r="C81" s="30">
        <v>1800</v>
      </c>
      <c r="D81" s="30">
        <v>1800</v>
      </c>
      <c r="E81" s="101"/>
    </row>
    <row r="82" spans="1:5" ht="15.75" customHeight="1">
      <c r="A82" s="95">
        <v>67</v>
      </c>
      <c r="B82" s="19" t="s">
        <v>177</v>
      </c>
      <c r="C82" s="30">
        <v>31800</v>
      </c>
      <c r="D82" s="30">
        <v>31800</v>
      </c>
      <c r="E82" s="101"/>
    </row>
    <row r="83" spans="1:5" ht="15.75" customHeight="1">
      <c r="A83" s="95">
        <v>68</v>
      </c>
      <c r="B83" s="19" t="s">
        <v>30</v>
      </c>
      <c r="C83" s="30">
        <v>700</v>
      </c>
      <c r="D83" s="102">
        <v>700</v>
      </c>
      <c r="E83" s="101"/>
    </row>
    <row r="84" spans="1:5" ht="15.75" customHeight="1">
      <c r="A84" s="95">
        <v>69</v>
      </c>
      <c r="B84" s="19" t="s">
        <v>55</v>
      </c>
      <c r="C84" s="30">
        <v>0</v>
      </c>
      <c r="D84" s="102">
        <v>0</v>
      </c>
      <c r="E84" s="101"/>
    </row>
    <row r="85" spans="1:5" ht="15.75" customHeight="1" thickBot="1">
      <c r="A85" s="95">
        <v>70</v>
      </c>
      <c r="B85" s="35" t="s">
        <v>31</v>
      </c>
      <c r="C85" s="32">
        <v>0</v>
      </c>
      <c r="D85" s="103">
        <v>0</v>
      </c>
      <c r="E85" s="101"/>
    </row>
    <row r="86" spans="1:5" ht="15.75" customHeight="1" thickBot="1">
      <c r="A86" s="93"/>
      <c r="B86" s="61" t="s">
        <v>56</v>
      </c>
      <c r="C86" s="74">
        <f>SUM(C74:C85)</f>
        <v>68509</v>
      </c>
      <c r="D86" s="104">
        <f>SUM(D74:D85)</f>
        <v>70401</v>
      </c>
      <c r="E86" s="101"/>
    </row>
    <row r="87" spans="2:5" ht="15.75" customHeight="1">
      <c r="B87" s="62" t="s">
        <v>32</v>
      </c>
      <c r="C87" s="33"/>
      <c r="D87" s="105"/>
      <c r="E87" s="101"/>
    </row>
    <row r="88" spans="1:5" ht="15.75" customHeight="1">
      <c r="A88" s="95">
        <v>71</v>
      </c>
      <c r="B88" s="19" t="s">
        <v>33</v>
      </c>
      <c r="C88" s="30">
        <v>1120</v>
      </c>
      <c r="D88" s="102">
        <v>1120</v>
      </c>
      <c r="E88" s="101"/>
    </row>
    <row r="89" spans="1:5" ht="15.75" customHeight="1">
      <c r="A89" s="95">
        <v>72</v>
      </c>
      <c r="B89" s="19" t="s">
        <v>54</v>
      </c>
      <c r="C89" s="30">
        <v>3900</v>
      </c>
      <c r="D89" s="102">
        <v>3900</v>
      </c>
      <c r="E89" s="101"/>
    </row>
    <row r="90" spans="1:5" ht="15.75" customHeight="1">
      <c r="A90" s="95">
        <v>73</v>
      </c>
      <c r="B90" s="19" t="s">
        <v>34</v>
      </c>
      <c r="C90" s="30">
        <v>1500</v>
      </c>
      <c r="D90" s="102">
        <v>1500</v>
      </c>
      <c r="E90" s="101"/>
    </row>
    <row r="91" spans="1:5" ht="15.75" customHeight="1">
      <c r="A91" s="95">
        <v>74</v>
      </c>
      <c r="B91" s="19" t="s">
        <v>35</v>
      </c>
      <c r="C91" s="30">
        <v>2240</v>
      </c>
      <c r="D91" s="102">
        <v>2240</v>
      </c>
      <c r="E91" s="101"/>
    </row>
    <row r="92" spans="1:5" ht="15.75" customHeight="1">
      <c r="A92" s="95">
        <v>75</v>
      </c>
      <c r="B92" s="19" t="s">
        <v>36</v>
      </c>
      <c r="C92" s="30">
        <v>1800</v>
      </c>
      <c r="D92" s="102">
        <v>1800</v>
      </c>
      <c r="E92" s="101"/>
    </row>
    <row r="93" spans="1:5" ht="15.75" customHeight="1">
      <c r="A93" s="95">
        <v>76</v>
      </c>
      <c r="B93" s="19" t="s">
        <v>37</v>
      </c>
      <c r="C93" s="30">
        <v>160</v>
      </c>
      <c r="D93" s="102">
        <v>160</v>
      </c>
      <c r="E93" s="101"/>
    </row>
    <row r="94" spans="1:5" ht="15.75" customHeight="1">
      <c r="A94" s="95">
        <v>77</v>
      </c>
      <c r="B94" s="19" t="s">
        <v>38</v>
      </c>
      <c r="C94" s="30">
        <v>2800</v>
      </c>
      <c r="D94" s="30">
        <v>2800</v>
      </c>
      <c r="E94" s="101"/>
    </row>
    <row r="95" spans="1:5" ht="15.75" customHeight="1">
      <c r="A95" s="95">
        <v>78</v>
      </c>
      <c r="B95" s="19" t="s">
        <v>39</v>
      </c>
      <c r="C95" s="30">
        <v>560</v>
      </c>
      <c r="D95" s="30">
        <v>560</v>
      </c>
      <c r="E95" s="101"/>
    </row>
    <row r="96" spans="1:4" ht="15.75" customHeight="1">
      <c r="A96" s="93"/>
      <c r="B96" s="63"/>
      <c r="C96" s="21"/>
      <c r="D96" s="21"/>
    </row>
    <row r="97" spans="1:4" ht="15.75" customHeight="1">
      <c r="A97" s="93"/>
      <c r="B97" s="63"/>
      <c r="C97" s="21"/>
      <c r="D97" s="21"/>
    </row>
    <row r="98" spans="1:4" ht="15.75" customHeight="1">
      <c r="A98" s="93"/>
      <c r="B98" s="63"/>
      <c r="C98" s="21"/>
      <c r="D98" s="21"/>
    </row>
    <row r="99" spans="1:4" ht="15.75" customHeight="1">
      <c r="A99" s="93"/>
      <c r="B99" s="63"/>
      <c r="C99" s="21"/>
      <c r="D99" s="21"/>
    </row>
    <row r="100" spans="1:5" ht="15.75" customHeight="1">
      <c r="A100" s="95">
        <v>79</v>
      </c>
      <c r="B100" s="19" t="s">
        <v>40</v>
      </c>
      <c r="C100" s="30">
        <v>460</v>
      </c>
      <c r="D100" s="30">
        <v>460</v>
      </c>
      <c r="E100" s="101"/>
    </row>
    <row r="101" spans="1:5" ht="15.75" customHeight="1">
      <c r="A101" s="98">
        <v>80</v>
      </c>
      <c r="B101" s="16" t="s">
        <v>232</v>
      </c>
      <c r="C101" s="34">
        <v>1000</v>
      </c>
      <c r="D101" s="34">
        <v>1000</v>
      </c>
      <c r="E101" s="101"/>
    </row>
    <row r="102" spans="1:5" ht="15.75" customHeight="1">
      <c r="A102" s="95">
        <v>81</v>
      </c>
      <c r="B102" s="37" t="s">
        <v>41</v>
      </c>
      <c r="C102" s="30">
        <v>600</v>
      </c>
      <c r="D102" s="30">
        <v>600</v>
      </c>
      <c r="E102" s="101"/>
    </row>
    <row r="103" spans="1:5" ht="15.75" customHeight="1">
      <c r="A103" s="95">
        <v>82</v>
      </c>
      <c r="B103" s="37" t="s">
        <v>42</v>
      </c>
      <c r="C103" s="30">
        <v>400</v>
      </c>
      <c r="D103" s="30">
        <v>400</v>
      </c>
      <c r="E103" s="101"/>
    </row>
    <row r="104" spans="1:6" ht="15.75" customHeight="1">
      <c r="A104" s="95">
        <v>83</v>
      </c>
      <c r="B104" s="37" t="s">
        <v>208</v>
      </c>
      <c r="C104" s="32">
        <v>1400</v>
      </c>
      <c r="D104" s="106">
        <v>1780</v>
      </c>
      <c r="E104" s="108">
        <v>380</v>
      </c>
      <c r="F104" s="25">
        <v>14</v>
      </c>
    </row>
    <row r="105" spans="1:5" ht="15.75" customHeight="1">
      <c r="A105" s="95">
        <v>84</v>
      </c>
      <c r="B105" s="37" t="s">
        <v>218</v>
      </c>
      <c r="C105" s="32">
        <v>300</v>
      </c>
      <c r="D105" s="32">
        <v>300</v>
      </c>
      <c r="E105" s="101"/>
    </row>
    <row r="106" spans="1:5" ht="15.75" customHeight="1" thickBot="1">
      <c r="A106" s="99"/>
      <c r="B106" s="64" t="s">
        <v>43</v>
      </c>
      <c r="C106" s="48">
        <f>SUM(C88:C105)</f>
        <v>18240</v>
      </c>
      <c r="D106" s="48">
        <f>SUM(D88:D105)</f>
        <v>18620</v>
      </c>
      <c r="E106" s="101"/>
    </row>
    <row r="107" spans="1:5" ht="15.75" customHeight="1" thickTop="1">
      <c r="A107" s="93"/>
      <c r="B107" s="65" t="s">
        <v>44</v>
      </c>
      <c r="C107" s="34">
        <f>SUM(C106,C74:C85,C59,BZ7654)</f>
        <v>86749</v>
      </c>
      <c r="D107" s="34">
        <f>SUM(D106,D74:D85,D59,CA7654)</f>
        <v>89069.8</v>
      </c>
      <c r="E107" s="101"/>
    </row>
    <row r="108" spans="1:4" ht="15.75" customHeight="1">
      <c r="A108" s="93"/>
      <c r="B108" s="57"/>
      <c r="C108" s="21"/>
      <c r="D108" s="21"/>
    </row>
    <row r="109" spans="2:4" ht="15.75" customHeight="1">
      <c r="B109" s="49" t="s">
        <v>45</v>
      </c>
      <c r="C109" s="26"/>
      <c r="D109" s="26"/>
    </row>
    <row r="110" spans="1:5" ht="15.75" customHeight="1" thickBot="1">
      <c r="A110" s="95"/>
      <c r="B110" s="55" t="s">
        <v>1</v>
      </c>
      <c r="C110" s="27"/>
      <c r="D110" s="27"/>
      <c r="E110" s="101"/>
    </row>
    <row r="111" spans="1:6" ht="15.75" customHeight="1">
      <c r="A111" s="95">
        <v>85</v>
      </c>
      <c r="B111" s="35" t="s">
        <v>258</v>
      </c>
      <c r="C111" s="36">
        <v>500</v>
      </c>
      <c r="D111" s="107">
        <v>1000</v>
      </c>
      <c r="E111" s="108">
        <v>500</v>
      </c>
      <c r="F111" s="25">
        <v>15</v>
      </c>
    </row>
    <row r="112" spans="1:5" ht="15.75" customHeight="1">
      <c r="A112" s="95">
        <v>86</v>
      </c>
      <c r="B112" s="35" t="s">
        <v>188</v>
      </c>
      <c r="C112" s="34">
        <v>500</v>
      </c>
      <c r="D112" s="34">
        <v>500</v>
      </c>
      <c r="E112" s="101"/>
    </row>
    <row r="113" spans="1:5" ht="15.75" customHeight="1">
      <c r="A113" s="95">
        <v>87</v>
      </c>
      <c r="B113" s="35" t="s">
        <v>217</v>
      </c>
      <c r="C113" s="34">
        <v>300</v>
      </c>
      <c r="D113" s="34">
        <v>300</v>
      </c>
      <c r="E113" s="101"/>
    </row>
    <row r="114" spans="1:6" ht="15.75" customHeight="1">
      <c r="A114" s="95">
        <v>88</v>
      </c>
      <c r="B114" s="35" t="s">
        <v>266</v>
      </c>
      <c r="C114" s="30">
        <v>130</v>
      </c>
      <c r="D114" s="76">
        <v>190</v>
      </c>
      <c r="E114" s="108">
        <v>60</v>
      </c>
      <c r="F114" s="25">
        <v>16</v>
      </c>
    </row>
    <row r="115" spans="1:5" ht="15.75" customHeight="1">
      <c r="A115" s="95">
        <v>89</v>
      </c>
      <c r="B115" s="35" t="s">
        <v>229</v>
      </c>
      <c r="C115" s="30">
        <v>3000</v>
      </c>
      <c r="D115" s="30">
        <v>3000</v>
      </c>
      <c r="E115" s="101"/>
    </row>
    <row r="116" spans="1:6" ht="15.75" customHeight="1">
      <c r="A116" s="95">
        <v>90</v>
      </c>
      <c r="B116" s="35" t="s">
        <v>263</v>
      </c>
      <c r="C116" s="30">
        <v>0</v>
      </c>
      <c r="D116" s="76">
        <v>15086</v>
      </c>
      <c r="E116" s="108">
        <v>15086</v>
      </c>
      <c r="F116" s="25">
        <v>17</v>
      </c>
    </row>
    <row r="117" spans="1:5" ht="15.75" customHeight="1">
      <c r="A117" s="95">
        <v>91</v>
      </c>
      <c r="B117" s="37" t="s">
        <v>228</v>
      </c>
      <c r="C117" s="20">
        <v>500</v>
      </c>
      <c r="D117" s="20">
        <v>500</v>
      </c>
      <c r="E117" s="101"/>
    </row>
    <row r="118" spans="1:5" ht="15.75" customHeight="1">
      <c r="A118" s="95">
        <v>92</v>
      </c>
      <c r="B118" s="37" t="s">
        <v>244</v>
      </c>
      <c r="C118" s="20">
        <v>480</v>
      </c>
      <c r="D118" s="20">
        <v>480</v>
      </c>
      <c r="E118" s="101"/>
    </row>
    <row r="119" spans="1:5" ht="15.75" customHeight="1">
      <c r="A119" s="95">
        <v>93</v>
      </c>
      <c r="B119" s="37" t="s">
        <v>230</v>
      </c>
      <c r="C119" s="20">
        <v>100</v>
      </c>
      <c r="D119" s="20">
        <v>100</v>
      </c>
      <c r="E119" s="101"/>
    </row>
    <row r="120" spans="1:5" ht="15.75" customHeight="1">
      <c r="A120" s="95">
        <v>94</v>
      </c>
      <c r="B120" s="37" t="s">
        <v>170</v>
      </c>
      <c r="C120" s="20">
        <v>100</v>
      </c>
      <c r="D120" s="20">
        <v>100</v>
      </c>
      <c r="E120" s="101"/>
    </row>
    <row r="121" spans="1:5" ht="15.75" customHeight="1">
      <c r="A121" s="95">
        <v>95</v>
      </c>
      <c r="B121" s="37" t="s">
        <v>156</v>
      </c>
      <c r="C121" s="20">
        <v>100</v>
      </c>
      <c r="D121" s="20">
        <v>100</v>
      </c>
      <c r="E121" s="101"/>
    </row>
    <row r="122" spans="1:5" ht="15.75" customHeight="1">
      <c r="A122" s="95">
        <v>96</v>
      </c>
      <c r="B122" s="37" t="s">
        <v>235</v>
      </c>
      <c r="C122" s="20">
        <v>300</v>
      </c>
      <c r="D122" s="20">
        <v>300</v>
      </c>
      <c r="E122" s="101"/>
    </row>
    <row r="123" spans="1:6" ht="15.75" customHeight="1">
      <c r="A123" s="95">
        <v>97</v>
      </c>
      <c r="B123" s="37" t="s">
        <v>255</v>
      </c>
      <c r="C123" s="20">
        <v>0</v>
      </c>
      <c r="D123" s="86">
        <v>2500</v>
      </c>
      <c r="E123" s="108">
        <v>2500</v>
      </c>
      <c r="F123" s="25">
        <v>18</v>
      </c>
    </row>
    <row r="124" spans="1:6" ht="15.75" customHeight="1">
      <c r="A124" s="95">
        <v>98</v>
      </c>
      <c r="B124" s="35" t="s">
        <v>198</v>
      </c>
      <c r="C124" s="30">
        <v>800</v>
      </c>
      <c r="D124" s="76">
        <v>1200</v>
      </c>
      <c r="E124" s="108">
        <v>400</v>
      </c>
      <c r="F124" s="25">
        <v>19</v>
      </c>
    </row>
    <row r="125" spans="1:5" ht="15.75" customHeight="1">
      <c r="A125" s="95">
        <v>99</v>
      </c>
      <c r="B125" s="37" t="s">
        <v>207</v>
      </c>
      <c r="C125" s="20">
        <v>1400</v>
      </c>
      <c r="D125" s="20">
        <v>1400</v>
      </c>
      <c r="E125" s="101"/>
    </row>
    <row r="126" spans="1:5" ht="15.75" customHeight="1">
      <c r="A126" s="95">
        <v>100</v>
      </c>
      <c r="B126" s="37" t="s">
        <v>201</v>
      </c>
      <c r="C126" s="20">
        <v>9000</v>
      </c>
      <c r="D126" s="20">
        <v>9000</v>
      </c>
      <c r="E126" s="101"/>
    </row>
    <row r="127" spans="1:5" ht="15.75" customHeight="1">
      <c r="A127" s="95">
        <v>101</v>
      </c>
      <c r="B127" s="37" t="s">
        <v>204</v>
      </c>
      <c r="C127" s="20">
        <v>9300</v>
      </c>
      <c r="D127" s="20">
        <v>9300</v>
      </c>
      <c r="E127" s="101"/>
    </row>
    <row r="128" spans="1:5" ht="15.75" customHeight="1">
      <c r="A128" s="95">
        <v>102</v>
      </c>
      <c r="B128" s="37" t="s">
        <v>227</v>
      </c>
      <c r="C128" s="20">
        <v>500</v>
      </c>
      <c r="D128" s="20">
        <v>500</v>
      </c>
      <c r="E128" s="101"/>
    </row>
    <row r="129" spans="1:5" ht="15.75" customHeight="1">
      <c r="A129" s="95">
        <v>103</v>
      </c>
      <c r="B129" s="37" t="s">
        <v>245</v>
      </c>
      <c r="C129" s="20">
        <v>2300</v>
      </c>
      <c r="D129" s="20">
        <v>2300</v>
      </c>
      <c r="E129" s="101"/>
    </row>
    <row r="130" spans="1:5" ht="15.75" customHeight="1">
      <c r="A130" s="95">
        <v>104</v>
      </c>
      <c r="B130" s="37" t="s">
        <v>202</v>
      </c>
      <c r="C130" s="20">
        <v>14500</v>
      </c>
      <c r="D130" s="20">
        <v>14500</v>
      </c>
      <c r="E130" s="101"/>
    </row>
    <row r="131" spans="1:5" ht="15.75" customHeight="1">
      <c r="A131" s="95">
        <v>105</v>
      </c>
      <c r="B131" s="37" t="s">
        <v>205</v>
      </c>
      <c r="C131" s="20">
        <v>9270</v>
      </c>
      <c r="D131" s="20">
        <v>9270</v>
      </c>
      <c r="E131" s="101"/>
    </row>
    <row r="132" spans="1:6" ht="15.75" customHeight="1">
      <c r="A132" s="95">
        <v>106</v>
      </c>
      <c r="B132" s="37" t="s">
        <v>189</v>
      </c>
      <c r="C132" s="20">
        <v>3000</v>
      </c>
      <c r="D132" s="86">
        <v>3100</v>
      </c>
      <c r="E132" s="108">
        <v>100</v>
      </c>
      <c r="F132" s="25">
        <v>20</v>
      </c>
    </row>
    <row r="133" spans="1:6" ht="15.75" customHeight="1">
      <c r="A133" s="95">
        <v>107</v>
      </c>
      <c r="B133" s="37" t="s">
        <v>212</v>
      </c>
      <c r="C133" s="30">
        <v>1900</v>
      </c>
      <c r="D133" s="76">
        <v>1650</v>
      </c>
      <c r="E133" s="108">
        <v>-250</v>
      </c>
      <c r="F133" s="25">
        <v>21</v>
      </c>
    </row>
    <row r="134" spans="1:5" ht="15.75" customHeight="1">
      <c r="A134" s="95">
        <v>108</v>
      </c>
      <c r="B134" s="37" t="s">
        <v>268</v>
      </c>
      <c r="C134" s="20">
        <v>1200</v>
      </c>
      <c r="D134" s="20">
        <v>1200</v>
      </c>
      <c r="E134" s="101"/>
    </row>
    <row r="135" spans="1:6" ht="15.75" customHeight="1">
      <c r="A135" s="95">
        <v>109</v>
      </c>
      <c r="B135" s="37" t="s">
        <v>180</v>
      </c>
      <c r="C135" s="20">
        <v>500</v>
      </c>
      <c r="D135" s="86">
        <v>800</v>
      </c>
      <c r="E135" s="108">
        <v>300</v>
      </c>
      <c r="F135" s="25">
        <v>22</v>
      </c>
    </row>
    <row r="136" spans="1:5" ht="15.75" customHeight="1">
      <c r="A136" s="95">
        <v>110</v>
      </c>
      <c r="B136" s="37" t="s">
        <v>173</v>
      </c>
      <c r="C136" s="20">
        <v>0</v>
      </c>
      <c r="D136" s="20">
        <v>0</v>
      </c>
      <c r="E136" s="101"/>
    </row>
    <row r="137" spans="1:6" ht="15.75" customHeight="1">
      <c r="A137" s="95">
        <v>111</v>
      </c>
      <c r="B137" s="37" t="s">
        <v>161</v>
      </c>
      <c r="C137" s="20">
        <v>3500</v>
      </c>
      <c r="D137" s="86">
        <v>3200</v>
      </c>
      <c r="E137" s="108">
        <v>-300</v>
      </c>
      <c r="F137" s="25">
        <v>23</v>
      </c>
    </row>
    <row r="138" spans="1:6" ht="15.75" customHeight="1" thickBot="1">
      <c r="A138" s="95">
        <v>112</v>
      </c>
      <c r="B138" s="66" t="s">
        <v>176</v>
      </c>
      <c r="C138" s="22">
        <v>1500</v>
      </c>
      <c r="D138" s="87">
        <v>1800</v>
      </c>
      <c r="E138" s="125">
        <v>300</v>
      </c>
      <c r="F138" s="25">
        <v>24</v>
      </c>
    </row>
    <row r="139" spans="2:5" ht="15.75" customHeight="1" thickTop="1">
      <c r="B139" s="67" t="s">
        <v>46</v>
      </c>
      <c r="C139" s="34">
        <f>SUM(C111:C138)</f>
        <v>64680</v>
      </c>
      <c r="D139" s="34">
        <f>SUM(D111:D138)</f>
        <v>83376</v>
      </c>
      <c r="E139" s="124"/>
    </row>
    <row r="140" spans="2:4" ht="15.75" customHeight="1">
      <c r="B140" s="57"/>
      <c r="C140" s="21"/>
      <c r="D140" s="21"/>
    </row>
    <row r="141" spans="2:4" ht="15.75" customHeight="1">
      <c r="B141" s="57"/>
      <c r="C141" s="21"/>
      <c r="D141" s="21"/>
    </row>
    <row r="142" spans="2:4" ht="15.75" customHeight="1">
      <c r="B142" s="57"/>
      <c r="C142" s="21"/>
      <c r="D142" s="21"/>
    </row>
    <row r="143" spans="2:4" ht="15.75" customHeight="1">
      <c r="B143" s="57"/>
      <c r="C143" s="21"/>
      <c r="D143" s="21"/>
    </row>
    <row r="144" spans="2:4" ht="15.75" customHeight="1">
      <c r="B144" s="57"/>
      <c r="C144" s="21"/>
      <c r="D144" s="21"/>
    </row>
    <row r="145" spans="2:4" ht="15.75" customHeight="1">
      <c r="B145" s="57"/>
      <c r="C145" s="21"/>
      <c r="D145" s="21"/>
    </row>
    <row r="146" spans="2:4" ht="15.75" customHeight="1">
      <c r="B146" s="57"/>
      <c r="C146" s="21"/>
      <c r="D146" s="21"/>
    </row>
    <row r="147" spans="2:4" ht="15.75" customHeight="1">
      <c r="B147" s="57"/>
      <c r="C147" s="21"/>
      <c r="D147" s="21"/>
    </row>
    <row r="148" spans="2:5" ht="15.75" customHeight="1">
      <c r="B148" s="40" t="s">
        <v>47</v>
      </c>
      <c r="C148" s="38"/>
      <c r="D148" s="38"/>
      <c r="E148" s="101"/>
    </row>
    <row r="149" spans="1:5" ht="15.75" customHeight="1">
      <c r="A149" s="95">
        <v>113</v>
      </c>
      <c r="B149" s="19" t="s">
        <v>155</v>
      </c>
      <c r="C149" s="39">
        <v>-2300</v>
      </c>
      <c r="D149" s="39">
        <v>-2300</v>
      </c>
      <c r="E149" s="101"/>
    </row>
    <row r="150" spans="1:6" ht="15.75" customHeight="1">
      <c r="A150" s="95">
        <v>114</v>
      </c>
      <c r="B150" s="19" t="s">
        <v>252</v>
      </c>
      <c r="C150" s="20">
        <v>1100</v>
      </c>
      <c r="D150" s="86">
        <v>4000</v>
      </c>
      <c r="E150" s="108">
        <v>2900</v>
      </c>
      <c r="F150" s="25">
        <v>25</v>
      </c>
    </row>
    <row r="151" spans="1:5" ht="15.75" customHeight="1">
      <c r="A151" s="95">
        <v>115</v>
      </c>
      <c r="B151" s="100" t="s">
        <v>246</v>
      </c>
      <c r="C151" s="20">
        <v>9300</v>
      </c>
      <c r="D151" s="20">
        <v>9300</v>
      </c>
      <c r="E151" s="101"/>
    </row>
    <row r="152" spans="1:5" ht="15.75" customHeight="1">
      <c r="A152" s="95">
        <v>116</v>
      </c>
      <c r="B152" s="100" t="s">
        <v>247</v>
      </c>
      <c r="C152" s="20">
        <v>9270</v>
      </c>
      <c r="D152" s="20">
        <v>9270</v>
      </c>
      <c r="E152" s="101"/>
    </row>
    <row r="153" spans="1:5" ht="15.75" customHeight="1">
      <c r="A153" s="95">
        <v>117</v>
      </c>
      <c r="B153" s="100" t="s">
        <v>248</v>
      </c>
      <c r="C153" s="20">
        <v>13500</v>
      </c>
      <c r="D153" s="20">
        <v>13500</v>
      </c>
      <c r="E153" s="101"/>
    </row>
    <row r="154" spans="1:5" ht="15.75" customHeight="1">
      <c r="A154" s="95">
        <v>118</v>
      </c>
      <c r="B154" s="100" t="s">
        <v>203</v>
      </c>
      <c r="C154" s="20">
        <v>-550</v>
      </c>
      <c r="D154" s="20">
        <v>-550</v>
      </c>
      <c r="E154" s="101"/>
    </row>
    <row r="155" spans="1:5" ht="15.75" customHeight="1">
      <c r="A155" s="95">
        <v>119</v>
      </c>
      <c r="B155" s="19" t="s">
        <v>184</v>
      </c>
      <c r="C155" s="20">
        <v>-1500</v>
      </c>
      <c r="D155" s="20">
        <v>-1500</v>
      </c>
      <c r="E155" s="101"/>
    </row>
    <row r="156" spans="1:5" ht="15.75" customHeight="1">
      <c r="A156" s="95">
        <v>120</v>
      </c>
      <c r="B156" s="19" t="s">
        <v>183</v>
      </c>
      <c r="C156" s="20">
        <v>-370</v>
      </c>
      <c r="D156" s="20">
        <v>-370</v>
      </c>
      <c r="E156" s="101"/>
    </row>
    <row r="157" spans="1:5" ht="15.75" customHeight="1">
      <c r="A157" s="95">
        <v>121</v>
      </c>
      <c r="B157" s="19" t="s">
        <v>250</v>
      </c>
      <c r="C157" s="20">
        <v>-652</v>
      </c>
      <c r="D157" s="20">
        <v>-652</v>
      </c>
      <c r="E157" s="101"/>
    </row>
    <row r="158" spans="1:5" ht="15.75" customHeight="1">
      <c r="A158" s="95">
        <v>122</v>
      </c>
      <c r="B158" s="19" t="s">
        <v>238</v>
      </c>
      <c r="C158" s="20">
        <v>-120</v>
      </c>
      <c r="D158" s="20">
        <v>-120</v>
      </c>
      <c r="E158" s="101"/>
    </row>
    <row r="159" spans="1:5" ht="15.75" customHeight="1">
      <c r="A159" s="95">
        <v>124</v>
      </c>
      <c r="B159" s="19" t="s">
        <v>239</v>
      </c>
      <c r="C159" s="20">
        <v>-300</v>
      </c>
      <c r="D159" s="20">
        <v>-300</v>
      </c>
      <c r="E159" s="101"/>
    </row>
    <row r="160" spans="2:5" ht="15.75" customHeight="1">
      <c r="B160" s="40" t="s">
        <v>48</v>
      </c>
      <c r="C160" s="30">
        <f>SUM(C149:C159)</f>
        <v>27378</v>
      </c>
      <c r="D160" s="30">
        <f>SUM(D149:D159)</f>
        <v>30278</v>
      </c>
      <c r="E160" s="101"/>
    </row>
    <row r="161" spans="2:5" ht="15.75" customHeight="1">
      <c r="B161" s="68" t="s">
        <v>49</v>
      </c>
      <c r="C161" s="40"/>
      <c r="D161" s="40"/>
      <c r="E161" s="101"/>
    </row>
    <row r="162" spans="2:5" ht="15.75" customHeight="1">
      <c r="B162" s="69" t="s">
        <v>0</v>
      </c>
      <c r="C162" s="30">
        <f>C55</f>
        <v>124051</v>
      </c>
      <c r="D162" s="30">
        <f>D55</f>
        <v>142167.8</v>
      </c>
      <c r="E162" s="101"/>
    </row>
    <row r="163" spans="2:5" ht="15.75" customHeight="1">
      <c r="B163" s="69" t="s">
        <v>50</v>
      </c>
      <c r="C163" s="30">
        <f>-C107</f>
        <v>-86749</v>
      </c>
      <c r="D163" s="30">
        <f>-D107</f>
        <v>-89069.8</v>
      </c>
      <c r="E163" s="101"/>
    </row>
    <row r="164" spans="2:5" ht="15.75" customHeight="1">
      <c r="B164" s="70" t="s">
        <v>224</v>
      </c>
      <c r="C164" s="30">
        <f>-C139</f>
        <v>-64680</v>
      </c>
      <c r="D164" s="30">
        <f>-D139</f>
        <v>-83376</v>
      </c>
      <c r="E164" s="101"/>
    </row>
    <row r="165" spans="2:5" ht="15.75" customHeight="1">
      <c r="B165" s="71" t="s">
        <v>51</v>
      </c>
      <c r="C165" s="30">
        <f>SUM(C162:C164)</f>
        <v>-27378</v>
      </c>
      <c r="D165" s="30">
        <f>SUM(D162:D164)</f>
        <v>-30278.000000000015</v>
      </c>
      <c r="E165" s="101"/>
    </row>
    <row r="166" spans="2:5" ht="15.75" customHeight="1">
      <c r="B166" s="71" t="s">
        <v>47</v>
      </c>
      <c r="C166" s="30">
        <f>C160</f>
        <v>27378</v>
      </c>
      <c r="D166" s="30">
        <f>D160</f>
        <v>30278</v>
      </c>
      <c r="E166" s="101"/>
    </row>
    <row r="167" spans="2:5" ht="15.75" customHeight="1">
      <c r="B167" s="41" t="s">
        <v>52</v>
      </c>
      <c r="C167" s="42">
        <f>SUM(C165:C166)</f>
        <v>0</v>
      </c>
      <c r="D167" s="42">
        <f>SUM(D165:D166)</f>
        <v>0</v>
      </c>
      <c r="E167" s="101"/>
    </row>
    <row r="168" spans="2:4" ht="15.75" customHeight="1">
      <c r="B168" s="43"/>
      <c r="C168" s="18"/>
      <c r="D168" s="18"/>
    </row>
    <row r="169" spans="3:4" ht="15.75" customHeight="1">
      <c r="C169" s="26"/>
      <c r="D169" s="26"/>
    </row>
    <row r="170" spans="3:4" ht="11.25">
      <c r="C170" s="26"/>
      <c r="D170" s="26"/>
    </row>
    <row r="171" spans="3:4" ht="11.25">
      <c r="C171" s="26"/>
      <c r="D171" s="26"/>
    </row>
    <row r="172" spans="3:4" ht="11.25">
      <c r="C172" s="26"/>
      <c r="D172" s="26"/>
    </row>
    <row r="173" spans="2:4" ht="11.25">
      <c r="B173" s="73"/>
      <c r="C173" s="26"/>
      <c r="D173" s="26"/>
    </row>
    <row r="174" spans="2:4" ht="11.25">
      <c r="B174" s="73"/>
      <c r="C174" s="26"/>
      <c r="D174" s="26"/>
    </row>
    <row r="175" spans="2:4" ht="11.25">
      <c r="B175" s="73"/>
      <c r="C175" s="26"/>
      <c r="D175" s="26"/>
    </row>
    <row r="176" spans="2:4" ht="11.25">
      <c r="B176" s="73"/>
      <c r="C176" s="26"/>
      <c r="D176" s="26"/>
    </row>
    <row r="177" spans="2:4" ht="11.25">
      <c r="B177" s="73"/>
      <c r="C177" s="26"/>
      <c r="D177" s="26"/>
    </row>
    <row r="178" spans="2:4" ht="11.25">
      <c r="B178" s="73"/>
      <c r="C178" s="26"/>
      <c r="D178" s="26"/>
    </row>
    <row r="179" spans="2:4" ht="11.25">
      <c r="B179" s="73"/>
      <c r="C179" s="26"/>
      <c r="D179" s="26"/>
    </row>
    <row r="180" spans="2:4" ht="11.25">
      <c r="B180" s="73"/>
      <c r="C180" s="26"/>
      <c r="D180" s="26"/>
    </row>
    <row r="181" spans="2:4" ht="11.25">
      <c r="B181" s="73"/>
      <c r="C181" s="26"/>
      <c r="D181" s="26"/>
    </row>
    <row r="182" spans="2:4" ht="11.25">
      <c r="B182" s="73"/>
      <c r="C182" s="26"/>
      <c r="D182" s="26"/>
    </row>
    <row r="183" spans="2:4" ht="11.25">
      <c r="B183" s="73"/>
      <c r="C183" s="26"/>
      <c r="D183" s="26"/>
    </row>
    <row r="184" spans="2:4" ht="11.25">
      <c r="B184" s="73"/>
      <c r="C184" s="26"/>
      <c r="D184" s="26"/>
    </row>
    <row r="185" spans="2:4" ht="11.25">
      <c r="B185" s="73"/>
      <c r="C185" s="26"/>
      <c r="D185" s="26"/>
    </row>
    <row r="186" spans="2:4" ht="11.25">
      <c r="B186" s="73"/>
      <c r="C186" s="26"/>
      <c r="D186" s="26"/>
    </row>
    <row r="187" spans="2:4" ht="11.25">
      <c r="B187" s="73"/>
      <c r="C187" s="26"/>
      <c r="D187" s="26"/>
    </row>
    <row r="188" spans="2:4" ht="11.25">
      <c r="B188" s="73"/>
      <c r="C188" s="26"/>
      <c r="D188" s="26"/>
    </row>
    <row r="189" spans="2:4" ht="11.25">
      <c r="B189" s="73"/>
      <c r="C189" s="26"/>
      <c r="D189" s="26"/>
    </row>
    <row r="190" spans="2:4" ht="11.25">
      <c r="B190" s="73"/>
      <c r="C190" s="26"/>
      <c r="D190" s="26"/>
    </row>
    <row r="191" spans="2:4" ht="11.25">
      <c r="B191" s="73"/>
      <c r="C191" s="26"/>
      <c r="D191" s="26"/>
    </row>
    <row r="192" spans="2:4" ht="11.25">
      <c r="B192" s="73"/>
      <c r="C192" s="26"/>
      <c r="D192" s="26"/>
    </row>
    <row r="193" spans="2:4" ht="11.25">
      <c r="B193" s="73"/>
      <c r="C193" s="26"/>
      <c r="D193" s="26"/>
    </row>
    <row r="194" spans="2:4" ht="11.25">
      <c r="B194" s="73"/>
      <c r="C194" s="26"/>
      <c r="D194" s="26"/>
    </row>
    <row r="195" spans="2:4" ht="11.25">
      <c r="B195" s="73"/>
      <c r="C195" s="26"/>
      <c r="D195" s="26"/>
    </row>
    <row r="196" spans="2:4" ht="11.25">
      <c r="B196" s="73"/>
      <c r="C196" s="26"/>
      <c r="D196" s="26"/>
    </row>
    <row r="197" spans="2:4" ht="11.25">
      <c r="B197" s="73"/>
      <c r="C197" s="26"/>
      <c r="D197" s="26"/>
    </row>
    <row r="198" spans="2:4" ht="11.25">
      <c r="B198" s="73"/>
      <c r="C198" s="26"/>
      <c r="D198" s="26"/>
    </row>
    <row r="199" spans="2:4" ht="11.25">
      <c r="B199" s="73"/>
      <c r="C199" s="26"/>
      <c r="D199" s="26"/>
    </row>
    <row r="200" spans="2:4" ht="11.25">
      <c r="B200" s="73"/>
      <c r="C200" s="26"/>
      <c r="D200" s="26"/>
    </row>
    <row r="201" spans="2:4" ht="11.25">
      <c r="B201" s="73"/>
      <c r="C201" s="26"/>
      <c r="D201" s="26"/>
    </row>
    <row r="202" spans="2:4" ht="11.25">
      <c r="B202" s="73"/>
      <c r="C202" s="26"/>
      <c r="D202" s="26"/>
    </row>
    <row r="203" spans="2:4" ht="11.25">
      <c r="B203" s="73"/>
      <c r="C203" s="26"/>
      <c r="D203" s="26"/>
    </row>
    <row r="204" spans="2:4" ht="11.25">
      <c r="B204" s="73"/>
      <c r="C204" s="26"/>
      <c r="D204" s="26"/>
    </row>
    <row r="205" spans="2:4" ht="11.25">
      <c r="B205" s="73"/>
      <c r="C205" s="26"/>
      <c r="D205" s="26"/>
    </row>
    <row r="206" spans="2:4" ht="11.25">
      <c r="B206" s="73"/>
      <c r="C206" s="26"/>
      <c r="D206" s="26"/>
    </row>
    <row r="207" spans="2:4" ht="11.25">
      <c r="B207" s="73"/>
      <c r="C207" s="26"/>
      <c r="D207" s="26"/>
    </row>
    <row r="208" spans="2:4" ht="11.25">
      <c r="B208" s="73"/>
      <c r="C208" s="26"/>
      <c r="D208" s="26"/>
    </row>
    <row r="209" spans="2:4" ht="11.25">
      <c r="B209" s="73"/>
      <c r="C209" s="26"/>
      <c r="D209" s="26"/>
    </row>
    <row r="210" spans="2:4" ht="11.25">
      <c r="B210" s="73"/>
      <c r="C210" s="26"/>
      <c r="D210" s="26"/>
    </row>
    <row r="211" spans="2:4" ht="11.25">
      <c r="B211" s="73"/>
      <c r="C211" s="26"/>
      <c r="D211" s="26"/>
    </row>
    <row r="212" spans="2:4" ht="11.25">
      <c r="B212" s="73"/>
      <c r="C212" s="26"/>
      <c r="D212" s="26"/>
    </row>
    <row r="213" spans="2:4" ht="11.25">
      <c r="B213" s="73"/>
      <c r="C213" s="26"/>
      <c r="D213" s="26"/>
    </row>
    <row r="214" spans="2:4" ht="11.25">
      <c r="B214" s="73"/>
      <c r="C214" s="26"/>
      <c r="D214" s="26"/>
    </row>
    <row r="215" spans="2:4" ht="11.25">
      <c r="B215" s="73"/>
      <c r="C215" s="26"/>
      <c r="D215" s="26"/>
    </row>
    <row r="216" spans="2:4" ht="11.25">
      <c r="B216" s="73"/>
      <c r="C216" s="26"/>
      <c r="D216" s="26"/>
    </row>
    <row r="217" spans="2:4" ht="11.25">
      <c r="B217" s="73"/>
      <c r="C217" s="26"/>
      <c r="D217" s="26"/>
    </row>
    <row r="218" spans="2:4" ht="11.25">
      <c r="B218" s="73"/>
      <c r="C218" s="26"/>
      <c r="D218" s="26"/>
    </row>
    <row r="219" spans="2:4" ht="11.25">
      <c r="B219" s="73"/>
      <c r="C219" s="26"/>
      <c r="D219" s="26"/>
    </row>
    <row r="220" spans="2:4" ht="11.25">
      <c r="B220" s="73"/>
      <c r="C220" s="26"/>
      <c r="D220" s="26"/>
    </row>
    <row r="221" spans="2:4" ht="11.25">
      <c r="B221" s="73"/>
      <c r="C221" s="26"/>
      <c r="D221" s="26"/>
    </row>
    <row r="222" spans="2:4" ht="11.25">
      <c r="B222" s="73"/>
      <c r="C222" s="26"/>
      <c r="D222" s="26"/>
    </row>
    <row r="223" spans="2:4" ht="11.25">
      <c r="B223" s="73"/>
      <c r="C223" s="26"/>
      <c r="D223" s="26"/>
    </row>
    <row r="224" spans="2:4" ht="11.25">
      <c r="B224" s="73"/>
      <c r="C224" s="26"/>
      <c r="D224" s="26"/>
    </row>
    <row r="225" spans="2:4" ht="11.25">
      <c r="B225" s="73"/>
      <c r="C225" s="26"/>
      <c r="D225" s="26"/>
    </row>
    <row r="226" spans="2:4" ht="11.25">
      <c r="B226" s="73"/>
      <c r="C226" s="26"/>
      <c r="D226" s="26"/>
    </row>
    <row r="227" spans="2:4" ht="11.25">
      <c r="B227" s="73"/>
      <c r="C227" s="26"/>
      <c r="D227" s="26"/>
    </row>
    <row r="228" spans="2:4" ht="11.25">
      <c r="B228" s="73"/>
      <c r="C228" s="26"/>
      <c r="D228" s="26"/>
    </row>
    <row r="229" spans="2:4" ht="11.25">
      <c r="B229" s="73"/>
      <c r="C229" s="26"/>
      <c r="D229" s="26"/>
    </row>
    <row r="230" spans="2:4" ht="11.25">
      <c r="B230" s="73"/>
      <c r="C230" s="26"/>
      <c r="D230" s="26"/>
    </row>
    <row r="231" spans="2:4" ht="11.25">
      <c r="B231" s="73"/>
      <c r="C231" s="26"/>
      <c r="D231" s="26"/>
    </row>
    <row r="232" spans="2:4" ht="11.25">
      <c r="B232" s="73"/>
      <c r="C232" s="26"/>
      <c r="D232" s="26"/>
    </row>
    <row r="233" spans="2:4" ht="11.25">
      <c r="B233" s="73"/>
      <c r="C233" s="26"/>
      <c r="D233" s="26"/>
    </row>
    <row r="234" spans="2:4" ht="11.25">
      <c r="B234" s="73"/>
      <c r="C234" s="26"/>
      <c r="D234" s="26"/>
    </row>
    <row r="235" spans="2:4" ht="11.25">
      <c r="B235" s="73"/>
      <c r="C235" s="26"/>
      <c r="D235" s="26"/>
    </row>
    <row r="236" spans="2:4" ht="11.25">
      <c r="B236" s="73"/>
      <c r="C236" s="26"/>
      <c r="D236" s="26"/>
    </row>
    <row r="237" spans="2:4" ht="11.25">
      <c r="B237" s="73"/>
      <c r="C237" s="26"/>
      <c r="D237" s="26"/>
    </row>
    <row r="238" spans="2:4" ht="11.25">
      <c r="B238" s="73"/>
      <c r="C238" s="26"/>
      <c r="D238" s="26"/>
    </row>
    <row r="239" spans="2:4" ht="11.25">
      <c r="B239" s="73"/>
      <c r="C239" s="26"/>
      <c r="D239" s="26"/>
    </row>
    <row r="240" spans="2:4" ht="11.25">
      <c r="B240" s="73"/>
      <c r="C240" s="26"/>
      <c r="D240" s="26"/>
    </row>
    <row r="241" spans="2:4" ht="11.25">
      <c r="B241" s="73"/>
      <c r="C241" s="26"/>
      <c r="D241" s="26"/>
    </row>
    <row r="242" spans="2:4" ht="11.25">
      <c r="B242" s="73"/>
      <c r="C242" s="26"/>
      <c r="D242" s="26"/>
    </row>
    <row r="243" spans="2:4" ht="11.25">
      <c r="B243" s="73"/>
      <c r="C243" s="26"/>
      <c r="D243" s="26"/>
    </row>
    <row r="244" spans="2:4" ht="11.25">
      <c r="B244" s="73"/>
      <c r="C244" s="26"/>
      <c r="D244" s="26"/>
    </row>
    <row r="245" spans="2:4" ht="11.25">
      <c r="B245" s="73"/>
      <c r="C245" s="26"/>
      <c r="D245" s="26"/>
    </row>
    <row r="246" spans="2:4" ht="11.25">
      <c r="B246" s="73"/>
      <c r="C246" s="26"/>
      <c r="D246" s="26"/>
    </row>
    <row r="247" spans="2:4" ht="11.25">
      <c r="B247" s="73"/>
      <c r="C247" s="26"/>
      <c r="D247" s="26"/>
    </row>
    <row r="248" spans="2:4" ht="11.25">
      <c r="B248" s="73"/>
      <c r="C248" s="26"/>
      <c r="D248" s="26"/>
    </row>
    <row r="249" spans="2:4" ht="11.25">
      <c r="B249" s="73"/>
      <c r="C249" s="26"/>
      <c r="D249" s="26"/>
    </row>
    <row r="250" spans="2:4" ht="11.25">
      <c r="B250" s="73"/>
      <c r="C250" s="26"/>
      <c r="D250" s="26"/>
    </row>
    <row r="251" spans="2:4" ht="11.25">
      <c r="B251" s="73"/>
      <c r="C251" s="26"/>
      <c r="D251" s="26"/>
    </row>
    <row r="252" spans="2:4" ht="11.25">
      <c r="B252" s="73"/>
      <c r="C252" s="26"/>
      <c r="D252" s="26"/>
    </row>
    <row r="253" spans="2:4" ht="11.25">
      <c r="B253" s="73"/>
      <c r="C253" s="26"/>
      <c r="D253" s="26"/>
    </row>
    <row r="254" spans="2:4" ht="11.25">
      <c r="B254" s="73"/>
      <c r="C254" s="26"/>
      <c r="D254" s="26"/>
    </row>
    <row r="255" spans="2:4" ht="11.25">
      <c r="B255" s="73"/>
      <c r="C255" s="26"/>
      <c r="D255" s="26"/>
    </row>
    <row r="256" spans="2:4" ht="11.25">
      <c r="B256" s="73"/>
      <c r="C256" s="26"/>
      <c r="D256" s="26"/>
    </row>
    <row r="257" spans="2:4" ht="11.25">
      <c r="B257" s="73"/>
      <c r="C257" s="26"/>
      <c r="D257" s="26"/>
    </row>
    <row r="258" spans="2:4" ht="11.25">
      <c r="B258" s="73"/>
      <c r="C258" s="26"/>
      <c r="D258" s="26"/>
    </row>
    <row r="259" spans="2:4" ht="11.25">
      <c r="B259" s="73"/>
      <c r="C259" s="26"/>
      <c r="D259" s="26"/>
    </row>
    <row r="260" spans="2:4" ht="11.25">
      <c r="B260" s="73"/>
      <c r="C260" s="26"/>
      <c r="D260" s="26"/>
    </row>
    <row r="261" spans="2:4" ht="11.25">
      <c r="B261" s="73"/>
      <c r="C261" s="26"/>
      <c r="D261" s="26"/>
    </row>
    <row r="262" spans="2:4" ht="11.25">
      <c r="B262" s="73"/>
      <c r="C262" s="26"/>
      <c r="D262" s="26"/>
    </row>
    <row r="263" spans="2:4" ht="11.25">
      <c r="B263" s="73"/>
      <c r="C263" s="26"/>
      <c r="D263" s="26"/>
    </row>
    <row r="264" spans="2:4" ht="11.25">
      <c r="B264" s="73"/>
      <c r="C264" s="26"/>
      <c r="D264" s="26"/>
    </row>
    <row r="265" spans="2:4" ht="11.25">
      <c r="B265" s="73"/>
      <c r="C265" s="26"/>
      <c r="D265" s="26"/>
    </row>
    <row r="266" spans="2:4" ht="11.25">
      <c r="B266" s="73"/>
      <c r="C266" s="26"/>
      <c r="D266" s="26"/>
    </row>
    <row r="267" spans="2:4" ht="11.25">
      <c r="B267" s="73"/>
      <c r="C267" s="26"/>
      <c r="D267" s="26"/>
    </row>
    <row r="268" spans="2:4" ht="11.25">
      <c r="B268" s="73"/>
      <c r="C268" s="26"/>
      <c r="D268" s="26"/>
    </row>
    <row r="269" spans="2:4" ht="11.25">
      <c r="B269" s="73"/>
      <c r="C269" s="26"/>
      <c r="D269" s="26"/>
    </row>
    <row r="270" spans="2:4" ht="11.25">
      <c r="B270" s="73"/>
      <c r="C270" s="26"/>
      <c r="D270" s="26"/>
    </row>
    <row r="271" spans="2:4" ht="11.25">
      <c r="B271" s="73"/>
      <c r="C271" s="26"/>
      <c r="D271" s="26"/>
    </row>
    <row r="272" spans="2:4" ht="11.25">
      <c r="B272" s="73"/>
      <c r="C272" s="26"/>
      <c r="D272" s="26"/>
    </row>
    <row r="273" spans="2:4" ht="11.25">
      <c r="B273" s="73"/>
      <c r="C273" s="26"/>
      <c r="D273" s="26"/>
    </row>
    <row r="274" spans="2:4" ht="11.25">
      <c r="B274" s="73"/>
      <c r="C274" s="26"/>
      <c r="D274" s="26"/>
    </row>
    <row r="275" spans="2:4" ht="11.25">
      <c r="B275" s="73"/>
      <c r="C275" s="26"/>
      <c r="D275" s="26"/>
    </row>
    <row r="276" spans="2:4" ht="11.25">
      <c r="B276" s="73"/>
      <c r="C276" s="26"/>
      <c r="D276" s="26"/>
    </row>
    <row r="277" spans="2:4" ht="11.25">
      <c r="B277" s="73"/>
      <c r="C277" s="26"/>
      <c r="D277" s="26"/>
    </row>
    <row r="278" spans="2:4" ht="11.25">
      <c r="B278" s="73"/>
      <c r="C278" s="26"/>
      <c r="D278" s="26"/>
    </row>
    <row r="279" spans="2:4" ht="11.25">
      <c r="B279" s="73"/>
      <c r="C279" s="26"/>
      <c r="D279" s="26"/>
    </row>
    <row r="280" spans="2:4" ht="11.25">
      <c r="B280" s="73"/>
      <c r="C280" s="26"/>
      <c r="D280" s="26"/>
    </row>
    <row r="281" spans="2:4" ht="11.25">
      <c r="B281" s="73"/>
      <c r="C281" s="26"/>
      <c r="D281" s="26"/>
    </row>
    <row r="282" spans="2:4" ht="11.25">
      <c r="B282" s="73"/>
      <c r="C282" s="26"/>
      <c r="D282" s="26"/>
    </row>
    <row r="283" spans="2:4" ht="11.25">
      <c r="B283" s="73"/>
      <c r="C283" s="26"/>
      <c r="D283" s="26"/>
    </row>
    <row r="284" spans="2:4" ht="11.25">
      <c r="B284" s="73"/>
      <c r="C284" s="26"/>
      <c r="D284" s="26"/>
    </row>
    <row r="285" spans="2:4" ht="11.25">
      <c r="B285" s="73"/>
      <c r="C285" s="26"/>
      <c r="D285" s="26"/>
    </row>
  </sheetData>
  <printOptions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1"/>
  <headerFooter alignWithMargins="0">
    <oddHeader>&amp;LMĚSTO ČESKÝ BROD&amp;CROZPOČET 2012 V TIS.&amp;RROZPOČTOVÉ OPATŘENÍ Č.1</oddHeader>
    <oddFooter>&amp;L&amp;D&amp;C&amp;P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hovorkova</dc:creator>
  <cp:keywords/>
  <dc:description/>
  <cp:lastModifiedBy>simek</cp:lastModifiedBy>
  <cp:lastPrinted>2012-06-04T12:34:56Z</cp:lastPrinted>
  <dcterms:created xsi:type="dcterms:W3CDTF">2004-05-27T05:38:09Z</dcterms:created>
  <dcterms:modified xsi:type="dcterms:W3CDTF">2012-08-01T13:07:17Z</dcterms:modified>
  <cp:category/>
  <cp:version/>
  <cp:contentType/>
  <cp:contentStatus/>
</cp:coreProperties>
</file>